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212"/>
  </bookViews>
  <sheets>
    <sheet name="附件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<sst xmlns="http://schemas.openxmlformats.org/spreadsheetml/2006/main" count="61" uniqueCount="49">
  <si>
    <t>附件：</t>
  </si>
  <si>
    <t>杨陵区2024年省级财政衔接推进乡村振兴补助资金项目改项表</t>
  </si>
  <si>
    <t>单位：万元</t>
  </si>
  <si>
    <t>项目类型</t>
  </si>
  <si>
    <t>项目名称</t>
  </si>
  <si>
    <t>项目内容及建设规模</t>
  </si>
  <si>
    <t>建设期限
（起止时间）</t>
  </si>
  <si>
    <t>绩效目标</t>
  </si>
  <si>
    <t>项目个数</t>
  </si>
  <si>
    <t>项目实施地点</t>
  </si>
  <si>
    <t>脱贫村（是/否）</t>
  </si>
  <si>
    <t>重点帮扶镇（是/否）</t>
  </si>
  <si>
    <t>重点帮扶村（是/否）</t>
  </si>
  <si>
    <t>直接受益脱贫人口（含监测对象）</t>
  </si>
  <si>
    <t>受益总人口</t>
  </si>
  <si>
    <t>资金投入（万元）</t>
  </si>
  <si>
    <t>项目
实施
单位</t>
  </si>
  <si>
    <t>行业主管部门</t>
  </si>
  <si>
    <t>财政资金支持环节</t>
  </si>
  <si>
    <t>合计</t>
  </si>
  <si>
    <t>财政衔接资金</t>
  </si>
  <si>
    <t>其它资金投入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</si>
  <si>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</si>
  <si>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</si>
  <si>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</si>
  <si>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</si>
  <si>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</si>
  <si>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</si>
  <si>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</si>
  <si>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</si>
  <si>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</si>
  <si>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总 计</t>
  </si>
  <si>
    <t>一、产业
发展</t>
  </si>
  <si>
    <t>1</t>
  </si>
  <si>
    <t>2024年五泉镇椒生村集体经济猕猴桃示范基地建设项目</t>
  </si>
  <si>
    <t>项目占地23.985亩，新建15990平方米轻钢结构防霜棚，棚高度3.8米，配套建设喷灌系统等。</t>
  </si>
  <si>
    <t>2024年6月-2024年11月</t>
  </si>
  <si>
    <r>
      <rPr>
        <sz val="11"/>
        <color theme="1"/>
        <rFont val="仿宋_GB2312"/>
        <charset val="134"/>
      </rPr>
      <t>项目由村股份经济合作社经营，资产归属权椒生村股份经济合作社。季节性用工24人，年工资性收入约8.2万元，年产高品质猕猴桃9.6万斤，三年后达到丰产期</t>
    </r>
    <r>
      <rPr>
        <sz val="11"/>
        <rFont val="仿宋_GB2312"/>
        <charset val="134"/>
      </rPr>
      <t>产值预计约76.8万元，利润约27.4万元（防霜棚猕猴桃为换头，2024年换头，第一年、第二年无产量，即2026年有产期）。用于村民分红的比例为集体经济净利润的20%，按照村民人数平均分配。</t>
    </r>
  </si>
  <si>
    <t>五泉镇</t>
  </si>
  <si>
    <t>椒生村</t>
  </si>
  <si>
    <t>否</t>
  </si>
  <si>
    <t>区农业农村局</t>
  </si>
  <si>
    <t>棚体建设、施工费</t>
  </si>
  <si>
    <t>2</t>
  </si>
  <si>
    <t>2024年五泉镇高家村集体经济设施樱桃示范基地建设项目</t>
  </si>
  <si>
    <t>1.在已栽种樱桃树的土地上，新建3座100m*18m*6.2m设施单拱单膜大棚，包含棉被、滴管带、棚膜、防虫网等;2.围栏900米。</t>
  </si>
  <si>
    <t>项目资产归属高家村股份经济合作社。项目建成后由村股份经济合作社经营，季节性用工6人，工人工资性收入合计约5万元。大棚建成后，樱桃上市早，成果率高。大棚樱桃第一年预计收入8.7万元，第二年预计收入19万元，第三年预计收入30万元。第四年预计收入38万元。前三年樱桃收入主要用于园区扩大生产、增设种植管理设施设备。第四年村集体经济分红，每年分红为村集体经济净利润的20%。</t>
  </si>
  <si>
    <t>高家村</t>
  </si>
  <si>
    <t>棚体建设、设备购置费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</si>
</sst>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sz val="11"/>
      <color theme="1"/>
      <name val="仿宋_GB2312"/>
      <charset val="134"/>
    </font>
    <font>
      <sz val="14"/>
      <name val="仿宋_GB2312"/>
      <charset val="134"/>
    </font>
    <font>
      <sz val="22"/>
      <name val="方正小标宋简体"/>
      <charset val="134"/>
    </font>
    <font>
      <sz val="10"/>
      <name val="黑体"/>
      <charset val="134"/>
    </font>
    <font>
      <b/>
      <sz val="10"/>
      <name val="黑体"/>
      <charset val="134"/>
    </font>
    <font>
      <b/>
      <sz val="11"/>
      <name val="仿宋_GB2312"/>
      <charset val="134"/>
    </font>
    <font>
      <b/>
      <sz val="11"/>
      <name val="黑体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4" xfId="49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7" fillId="0" borderId="2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zoomScale="60" zoomScaleNormal="60" workbookViewId="0">
      <selection activeCell="A2" sqref="A2:Y2"/>
    </sheetView>
  </sheetViews>
  <sheetFormatPr defaultColWidth="10" defaultRowHeight="15.6"/>
  <cols>
    <col min="1" max="1" width="12.7037037037037" style="6" customWidth="1"/>
    <col min="2" max="2" width="17.1574074074074" style="6" customWidth="1"/>
    <col min="3" max="3" width="43.3333333333333" style="7" customWidth="1"/>
    <col min="4" max="4" width="12.7777777777778" style="6" customWidth="1"/>
    <col min="5" max="5" width="40" style="7" customWidth="1"/>
    <col min="6" max="6" width="5.55555555555556" style="6" customWidth="1"/>
    <col min="7" max="8" width="7" style="6" customWidth="1"/>
    <col min="9" max="10" width="6.44444444444444" style="6" customWidth="1"/>
    <col min="11" max="11" width="5.77777777777778" style="6" customWidth="1"/>
    <col min="12" max="12" width="5.11111111111111" style="6" customWidth="1"/>
    <col min="13" max="13" width="5.22222222222222" style="6" customWidth="1"/>
    <col min="14" max="14" width="5.33333333333333" style="6" customWidth="1"/>
    <col min="15" max="15" width="5.77777777777778" style="6" customWidth="1"/>
    <col min="16" max="16" width="11.2962962962963" style="6" customWidth="1"/>
    <col min="17" max="17" width="8" style="6" customWidth="1"/>
    <col min="18" max="18" width="3.69444444444444" style="6" customWidth="1"/>
    <col min="19" max="19" width="6.18518518518519" style="6" customWidth="1"/>
    <col min="20" max="20" width="4.31481481481481" style="6" customWidth="1"/>
    <col min="21" max="21" width="4.43518518518519" style="6" customWidth="1"/>
    <col min="22" max="22" width="7.15740740740741" style="1" customWidth="1"/>
    <col min="23" max="23" width="7.39814814814815" style="1" customWidth="1"/>
    <col min="24" max="24" width="7.52777777777778" style="1" customWidth="1"/>
    <col min="25" max="25" width="11.6666666666667" style="1" customWidth="1"/>
    <col min="26" max="16381" width="10" style="1"/>
    <col min="16382" max="16384" width="10" style="8"/>
  </cols>
  <sheetData>
    <row r="1" s="1" customFormat="1" ht="22" customHeight="1" spans="1:16384">
      <c r="A1" s="9" t="s">
        <v>0</v>
      </c>
      <c r="B1" s="6"/>
      <c r="C1" s="7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XFB1" s="8"/>
      <c r="XFC1" s="8"/>
      <c r="XFD1" s="8"/>
    </row>
    <row r="2" s="2" customFormat="1" ht="37" customHeight="1" spans="1:25">
      <c r="A2" s="10" t="s">
        <v>1</v>
      </c>
      <c r="B2" s="10"/>
      <c r="C2" s="11"/>
      <c r="D2" s="10"/>
      <c r="E2" s="11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="1" customFormat="1" ht="23" customHeight="1" spans="1:25">
      <c r="A3" s="12"/>
      <c r="B3" s="12"/>
      <c r="C3" s="13"/>
      <c r="D3" s="12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4"/>
      <c r="R3" s="44"/>
      <c r="S3" s="44"/>
      <c r="T3" s="44"/>
      <c r="U3" s="44"/>
      <c r="V3" s="45"/>
      <c r="W3" s="44" t="s">
        <v>2</v>
      </c>
      <c r="X3" s="45"/>
      <c r="Y3" s="44"/>
    </row>
    <row r="4" s="1" customFormat="1" ht="21" customHeight="1" spans="1:25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 t="s">
        <v>9</v>
      </c>
      <c r="H4" s="15"/>
      <c r="I4" s="14" t="s">
        <v>10</v>
      </c>
      <c r="J4" s="34" t="s">
        <v>11</v>
      </c>
      <c r="K4" s="34" t="s">
        <v>12</v>
      </c>
      <c r="L4" s="35" t="s">
        <v>13</v>
      </c>
      <c r="M4" s="36"/>
      <c r="N4" s="37" t="s">
        <v>14</v>
      </c>
      <c r="O4" s="36"/>
      <c r="P4" s="34" t="s">
        <v>15</v>
      </c>
      <c r="Q4" s="34"/>
      <c r="R4" s="34"/>
      <c r="S4" s="34"/>
      <c r="T4" s="34"/>
      <c r="U4" s="34"/>
      <c r="V4" s="34"/>
      <c r="W4" s="46" t="s">
        <v>16</v>
      </c>
      <c r="X4" s="46" t="s">
        <v>17</v>
      </c>
      <c r="Y4" s="54" t="s">
        <v>18</v>
      </c>
    </row>
    <row r="5" s="1" customFormat="1" ht="32" customHeight="1" spans="1:25">
      <c r="A5" s="16"/>
      <c r="B5" s="16"/>
      <c r="C5" s="16"/>
      <c r="D5" s="16"/>
      <c r="E5" s="16"/>
      <c r="F5" s="16"/>
      <c r="G5" s="15"/>
      <c r="H5" s="15"/>
      <c r="I5" s="16"/>
      <c r="J5" s="34"/>
      <c r="K5" s="34"/>
      <c r="L5" s="38"/>
      <c r="M5" s="39"/>
      <c r="N5" s="40"/>
      <c r="O5" s="39"/>
      <c r="P5" s="14" t="s">
        <v>19</v>
      </c>
      <c r="Q5" s="47" t="s">
        <v>20</v>
      </c>
      <c r="R5" s="48"/>
      <c r="S5" s="48"/>
      <c r="T5" s="48"/>
      <c r="U5" s="41"/>
      <c r="V5" s="14" t="s">
        <v>21</v>
      </c>
      <c r="W5" s="49"/>
      <c r="X5" s="49"/>
      <c r="Y5" s="54"/>
    </row>
    <row r="6" s="1" customFormat="1" ht="34" customHeight="1" spans="1:25">
      <c r="A6" s="17"/>
      <c r="B6" s="17"/>
      <c r="C6" s="17"/>
      <c r="D6" s="17"/>
      <c r="E6" s="17"/>
      <c r="F6" s="17"/>
      <c r="G6" s="18" t="s">
        <v>22</v>
      </c>
      <c r="H6" s="18" t="s">
        <v>23</v>
      </c>
      <c r="I6" s="17"/>
      <c r="J6" s="34"/>
      <c r="K6" s="34"/>
      <c r="L6" s="41" t="s">
        <v>24</v>
      </c>
      <c r="M6" s="34" t="s">
        <v>25</v>
      </c>
      <c r="N6" s="34" t="s">
        <v>24</v>
      </c>
      <c r="O6" s="34" t="s">
        <v>25</v>
      </c>
      <c r="P6" s="17"/>
      <c r="Q6" s="50" t="s">
        <v>26</v>
      </c>
      <c r="R6" s="51" t="s">
        <v>27</v>
      </c>
      <c r="S6" s="51" t="s">
        <v>28</v>
      </c>
      <c r="T6" s="51" t="s">
        <v>29</v>
      </c>
      <c r="U6" s="51" t="s">
        <v>30</v>
      </c>
      <c r="V6" s="17"/>
      <c r="W6" s="52"/>
      <c r="X6" s="52"/>
      <c r="Y6" s="54"/>
    </row>
    <row r="7" s="3" customFormat="1" ht="28" customHeight="1" spans="1:25">
      <c r="A7" s="19" t="s">
        <v>31</v>
      </c>
      <c r="B7" s="20"/>
      <c r="C7" s="21"/>
      <c r="D7" s="20"/>
      <c r="E7" s="21"/>
      <c r="F7" s="20">
        <v>2</v>
      </c>
      <c r="G7" s="20"/>
      <c r="H7" s="20"/>
      <c r="I7" s="20"/>
      <c r="J7" s="20"/>
      <c r="K7" s="20"/>
      <c r="L7" s="20"/>
      <c r="M7" s="20"/>
      <c r="N7" s="20"/>
      <c r="O7" s="20"/>
      <c r="P7" s="20">
        <f>P8</f>
        <v>171.7</v>
      </c>
      <c r="Q7" s="20">
        <f t="shared" ref="Q7:V7" si="0">Q8</f>
        <v>170</v>
      </c>
      <c r="R7" s="20"/>
      <c r="S7" s="20">
        <f t="shared" si="0"/>
        <v>170</v>
      </c>
      <c r="T7" s="20"/>
      <c r="U7" s="20"/>
      <c r="V7" s="20">
        <f t="shared" si="0"/>
        <v>1.7</v>
      </c>
      <c r="W7" s="20"/>
      <c r="X7" s="20"/>
      <c r="Y7" s="20"/>
    </row>
    <row r="8" s="3" customFormat="1" ht="39" customHeight="1" spans="1:25">
      <c r="A8" s="22" t="s">
        <v>32</v>
      </c>
      <c r="B8" s="20"/>
      <c r="C8" s="21"/>
      <c r="D8" s="20"/>
      <c r="E8" s="21"/>
      <c r="F8" s="20">
        <v>2</v>
      </c>
      <c r="G8" s="20"/>
      <c r="H8" s="20"/>
      <c r="I8" s="20"/>
      <c r="J8" s="20"/>
      <c r="K8" s="20"/>
      <c r="L8" s="20"/>
      <c r="M8" s="20"/>
      <c r="N8" s="20"/>
      <c r="O8" s="20"/>
      <c r="P8" s="20">
        <f t="shared" ref="P8:S8" si="1">P9+P10</f>
        <v>171.7</v>
      </c>
      <c r="Q8" s="20">
        <f t="shared" si="1"/>
        <v>170</v>
      </c>
      <c r="R8" s="20"/>
      <c r="S8" s="20">
        <f t="shared" si="1"/>
        <v>170</v>
      </c>
      <c r="T8" s="20"/>
      <c r="U8" s="20"/>
      <c r="V8" s="20">
        <f>V9+V10</f>
        <v>1.7</v>
      </c>
      <c r="W8" s="20"/>
      <c r="X8" s="20"/>
      <c r="Y8" s="20"/>
    </row>
    <row r="9" s="4" customFormat="1" ht="190" customHeight="1" spans="1:25">
      <c r="A9" s="23" t="s">
        <v>33</v>
      </c>
      <c r="B9" s="24" t="s">
        <v>34</v>
      </c>
      <c r="C9" s="25" t="s">
        <v>35</v>
      </c>
      <c r="D9" s="26" t="s">
        <v>36</v>
      </c>
      <c r="E9" s="25" t="s">
        <v>37</v>
      </c>
      <c r="F9" s="27"/>
      <c r="G9" s="28" t="s">
        <v>38</v>
      </c>
      <c r="H9" s="27" t="s">
        <v>39</v>
      </c>
      <c r="I9" s="27" t="s">
        <v>40</v>
      </c>
      <c r="J9" s="27" t="s">
        <v>40</v>
      </c>
      <c r="K9" s="27" t="s">
        <v>40</v>
      </c>
      <c r="L9" s="27"/>
      <c r="M9" s="27"/>
      <c r="N9" s="27">
        <v>50</v>
      </c>
      <c r="O9" s="27">
        <v>210</v>
      </c>
      <c r="P9" s="27">
        <v>90</v>
      </c>
      <c r="Q9" s="27">
        <v>90</v>
      </c>
      <c r="R9" s="27"/>
      <c r="S9" s="27">
        <v>90</v>
      </c>
      <c r="T9" s="27"/>
      <c r="U9" s="27"/>
      <c r="V9" s="53"/>
      <c r="W9" s="27" t="s">
        <v>38</v>
      </c>
      <c r="X9" s="27" t="s">
        <v>41</v>
      </c>
      <c r="Y9" s="27" t="s">
        <v>42</v>
      </c>
    </row>
    <row r="10" s="5" customFormat="1" ht="263" customHeight="1" spans="1:25">
      <c r="A10" s="29" t="s">
        <v>43</v>
      </c>
      <c r="B10" s="30" t="s">
        <v>44</v>
      </c>
      <c r="C10" s="31" t="s">
        <v>45</v>
      </c>
      <c r="D10" s="32" t="s">
        <v>36</v>
      </c>
      <c r="E10" s="31" t="s">
        <v>46</v>
      </c>
      <c r="F10" s="28"/>
      <c r="G10" s="33" t="s">
        <v>38</v>
      </c>
      <c r="H10" s="33" t="s">
        <v>47</v>
      </c>
      <c r="I10" s="42" t="s">
        <v>40</v>
      </c>
      <c r="J10" s="42" t="s">
        <v>40</v>
      </c>
      <c r="K10" s="42" t="s">
        <v>40</v>
      </c>
      <c r="L10" s="43"/>
      <c r="M10" s="43"/>
      <c r="N10" s="28">
        <v>252</v>
      </c>
      <c r="O10" s="28">
        <v>974</v>
      </c>
      <c r="P10" s="28">
        <v>81.7</v>
      </c>
      <c r="Q10" s="28">
        <v>80</v>
      </c>
      <c r="R10" s="28"/>
      <c r="S10" s="28">
        <v>80</v>
      </c>
      <c r="T10" s="28"/>
      <c r="U10" s="28"/>
      <c r="V10" s="28">
        <v>1.7</v>
      </c>
      <c r="W10" s="42" t="s">
        <v>38</v>
      </c>
      <c r="X10" s="42" t="s">
        <v>41</v>
      </c>
      <c r="Y10" s="42" t="s">
        <v>48</v>
      </c>
    </row>
  </sheetData>
  <mergeCells count="21">
    <mergeCell ref="A2:Y2"/>
    <mergeCell ref="W3:X3"/>
    <mergeCell ref="P4:V4"/>
    <mergeCell ref="Q5:U5"/>
    <mergeCell ref="A4:A6"/>
    <mergeCell ref="B4:B6"/>
    <mergeCell ref="C4:C6"/>
    <mergeCell ref="D4:D6"/>
    <mergeCell ref="E4:E6"/>
    <mergeCell ref="F4:F6"/>
    <mergeCell ref="I4:I6"/>
    <mergeCell ref="J4:J6"/>
    <mergeCell ref="K4:K6"/>
    <mergeCell ref="P5:P6"/>
    <mergeCell ref="V5:V6"/>
    <mergeCell ref="W4:W6"/>
    <mergeCell ref="X4:X6"/>
    <mergeCell ref="Y4:Y6"/>
    <mergeCell ref="G4:H5"/>
    <mergeCell ref="L4:M5"/>
    <mergeCell ref="N4:O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崔蓓</cp:lastModifiedBy>
  <dcterms:created xsi:type="dcterms:W3CDTF">2023-05-12T11:15:00Z</dcterms:created>
  <dcterms:modified xsi:type="dcterms:W3CDTF">2024-10-30T07:02:26Z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32DC4812786F44DA883F41B3C039D7F1_12</vt:lpwstr>
  </property>
</Properties>
</file>