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075" windowHeight="6030" firstSheet="3" activeTab="5"/>
  </bookViews>
  <sheets>
    <sheet name="收支预算总表" sheetId="1" r:id="rId1"/>
    <sheet name="收入预算表" sheetId="5" r:id="rId2"/>
    <sheet name="项目支出预算表" sheetId="4" r:id="rId3"/>
    <sheet name="财政拨款经济科目分类支出预算明细表" sheetId="6" r:id="rId4"/>
    <sheet name="财政拨款支出功能分类支出预算明细表" sheetId="7" r:id="rId5"/>
    <sheet name="“三公”经费支出预算表" sheetId="8" r:id="rId6"/>
  </sheets>
  <calcPr calcId="125725"/>
</workbook>
</file>

<file path=xl/calcChain.xml><?xml version="1.0" encoding="utf-8"?>
<calcChain xmlns="http://schemas.openxmlformats.org/spreadsheetml/2006/main">
  <c r="K15" i="1"/>
  <c r="K9"/>
  <c r="G15" i="7"/>
  <c r="G16"/>
  <c r="G14"/>
  <c r="H12"/>
  <c r="H13"/>
  <c r="H14"/>
  <c r="I12"/>
  <c r="G12" s="1"/>
  <c r="I13"/>
  <c r="G13" s="1"/>
  <c r="C46" i="6"/>
  <c r="C52"/>
  <c r="C57"/>
  <c r="C41"/>
  <c r="C81"/>
  <c r="C84"/>
  <c r="C77"/>
  <c r="C70"/>
  <c r="C71"/>
  <c r="C66"/>
  <c r="E5"/>
  <c r="C7"/>
  <c r="C8"/>
  <c r="C9"/>
  <c r="C12"/>
  <c r="C6"/>
  <c r="C15"/>
  <c r="C16"/>
  <c r="C18"/>
  <c r="C19"/>
  <c r="C20"/>
  <c r="C21"/>
  <c r="C24"/>
  <c r="C25"/>
  <c r="C29"/>
  <c r="C33"/>
  <c r="C34"/>
  <c r="C35"/>
  <c r="C37"/>
  <c r="C38"/>
  <c r="C40"/>
  <c r="D14"/>
  <c r="C14" s="1"/>
  <c r="E14"/>
  <c r="E66"/>
  <c r="E77"/>
  <c r="D41"/>
  <c r="D6"/>
  <c r="H12" i="4"/>
  <c r="H13"/>
  <c r="H14"/>
  <c r="G12"/>
  <c r="G13"/>
  <c r="D5" i="6" l="1"/>
  <c r="C5" s="1"/>
</calcChain>
</file>

<file path=xl/sharedStrings.xml><?xml version="1.0" encoding="utf-8"?>
<sst xmlns="http://schemas.openxmlformats.org/spreadsheetml/2006/main" count="182" uniqueCount="137">
  <si>
    <r>
      <t> </t>
    </r>
    <r>
      <rPr>
        <b/>
        <sz val="10.5"/>
        <color indexed="8"/>
        <rFont val="仿宋_GB2312"/>
        <family val="3"/>
        <charset val="134"/>
      </rPr>
      <t>单位：万元</t>
    </r>
  </si>
  <si>
    <r>
      <t>收</t>
    </r>
    <r>
      <rPr>
        <b/>
        <sz val="12"/>
        <color indexed="8"/>
        <rFont val="Times New Roman"/>
        <family val="1"/>
      </rPr>
      <t>   </t>
    </r>
    <r>
      <rPr>
        <b/>
        <sz val="12"/>
        <color indexed="8"/>
        <rFont val="仿宋_GB2312"/>
        <family val="3"/>
        <charset val="134"/>
      </rPr>
      <t xml:space="preserve"> 入</t>
    </r>
  </si>
  <si>
    <r>
      <t>支</t>
    </r>
    <r>
      <rPr>
        <b/>
        <sz val="12"/>
        <color indexed="8"/>
        <rFont val="Times New Roman"/>
        <family val="1"/>
      </rPr>
      <t>   </t>
    </r>
    <r>
      <rPr>
        <b/>
        <sz val="12"/>
        <color indexed="8"/>
        <rFont val="仿宋_GB2312"/>
        <family val="3"/>
        <charset val="134"/>
      </rPr>
      <t xml:space="preserve"> 出</t>
    </r>
  </si>
  <si>
    <r>
      <t>项</t>
    </r>
    <r>
      <rPr>
        <b/>
        <sz val="12"/>
        <color indexed="8"/>
        <rFont val="Times New Roman"/>
        <family val="1"/>
      </rPr>
      <t>   </t>
    </r>
    <r>
      <rPr>
        <b/>
        <sz val="12"/>
        <color indexed="8"/>
        <rFont val="仿宋_GB2312"/>
        <family val="3"/>
        <charset val="134"/>
      </rPr>
      <t xml:space="preserve"> 目</t>
    </r>
  </si>
  <si>
    <t>预算数</t>
  </si>
  <si>
    <t>一、公共财政预算拨款</t>
  </si>
  <si>
    <t>一、基本支出</t>
  </si>
  <si>
    <t>二、基金预算拨款</t>
  </si>
  <si>
    <t>  1、工资福利支出</t>
  </si>
  <si>
    <t>三、事业收入</t>
  </si>
  <si>
    <t>  2、对个人和家庭的补助支出</t>
  </si>
  <si>
    <t>四、上级补助收入</t>
  </si>
  <si>
    <t>  3、日常公用经费</t>
  </si>
  <si>
    <t>五、事业单位经营收入</t>
  </si>
  <si>
    <t>二、项目支出</t>
  </si>
  <si>
    <t>六、其他收入</t>
  </si>
  <si>
    <t>本年收入合计</t>
  </si>
  <si>
    <t>本年支出合计</t>
  </si>
  <si>
    <t xml:space="preserve">支出功能分类 </t>
  </si>
  <si>
    <t>科目编码</t>
  </si>
  <si>
    <t>科目名称</t>
  </si>
  <si>
    <t>合 计</t>
  </si>
  <si>
    <t>基本支出</t>
  </si>
  <si>
    <t>项目支出</t>
  </si>
  <si>
    <r>
      <t>合</t>
    </r>
    <r>
      <rPr>
        <b/>
        <sz val="12"/>
        <color indexed="8"/>
        <rFont val="Times New Roman"/>
        <family val="1"/>
      </rPr>
      <t>   </t>
    </r>
    <r>
      <rPr>
        <b/>
        <sz val="12"/>
        <color indexed="8"/>
        <rFont val="仿宋_GB2312"/>
        <family val="3"/>
        <charset val="134"/>
      </rPr>
      <t xml:space="preserve"> 计</t>
    </r>
  </si>
  <si>
    <t>农林水支出</t>
  </si>
  <si>
    <t>水利</t>
  </si>
  <si>
    <t>行政运行</t>
  </si>
  <si>
    <t> 水利行业业务管理</t>
  </si>
  <si>
    <t>水利前期工作</t>
  </si>
  <si>
    <t>防汛</t>
  </si>
  <si>
    <t>单位：万元</t>
  </si>
  <si>
    <t>因公出国（境）费</t>
  </si>
  <si>
    <t>公务用车购置及运行维护费</t>
  </si>
  <si>
    <t>公务接待费</t>
  </si>
  <si>
    <r>
      <t>收</t>
    </r>
    <r>
      <rPr>
        <b/>
        <sz val="12"/>
        <color indexed="63"/>
        <rFont val="宋体"/>
        <family val="3"/>
        <charset val="134"/>
      </rPr>
      <t>   </t>
    </r>
    <r>
      <rPr>
        <b/>
        <sz val="12"/>
        <color indexed="63"/>
        <rFont val="仿宋_GB2312"/>
        <family val="3"/>
        <charset val="134"/>
      </rPr>
      <t xml:space="preserve"> 入</t>
    </r>
  </si>
  <si>
    <r>
      <t>项</t>
    </r>
    <r>
      <rPr>
        <b/>
        <sz val="12"/>
        <color indexed="63"/>
        <rFont val="宋体"/>
        <family val="3"/>
        <charset val="134"/>
      </rPr>
      <t>   </t>
    </r>
    <r>
      <rPr>
        <b/>
        <sz val="12"/>
        <color indexed="63"/>
        <rFont val="仿宋_GB2312"/>
        <family val="3"/>
        <charset val="134"/>
      </rPr>
      <t xml:space="preserve"> 目</t>
    </r>
  </si>
  <si>
    <t>经济科目编码</t>
  </si>
  <si>
    <t>经济科目名称</t>
  </si>
  <si>
    <t>合计</t>
  </si>
  <si>
    <t>**</t>
  </si>
  <si>
    <t>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</si>
  <si>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</si>
  <si>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</si>
  <si>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</si>
  <si>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</si>
  <si>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</si>
  <si>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</si>
  <si>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</si>
  <si>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</si>
  <si>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</si>
  <si>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</si>
  <si>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</si>
  <si>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</si>
  <si>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</si>
  <si>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</si>
  <si>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</si>
  <si>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</si>
  <si>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</si>
  <si>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</si>
  <si>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</si>
  <si>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</si>
  <si>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</si>
  <si>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</si>
  <si>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</si>
  <si>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</si>
  <si>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装备购置费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</si>
  <si>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</si>
  <si>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</si>
  <si>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</si>
  <si>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</si>
  <si>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</si>
  <si>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</si>
  <si>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</si>
  <si>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</si>
  <si>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</si>
  <si>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对个人和家庭补助支出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</si>
  <si>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</si>
  <si>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</si>
  <si>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</si>
  <si>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</si>
  <si>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生活补贴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</si>
  <si>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</si>
  <si>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</si>
  <si>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</si>
  <si>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</si>
  <si>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</si>
  <si>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</si>
  <si>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</si>
  <si>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</si>
  <si>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</si>
  <si>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</si>
  <si>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</si>
  <si>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</si>
  <si>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</si>
  <si>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</si>
  <si>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</si>
  <si>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>其他对企事业单位的补贴</t>
  </si>
  <si>
    <t>债务利息支出</t>
  </si>
  <si>
    <t xml:space="preserve">  国内债务付息</t>
  </si>
  <si>
    <t xml:space="preserve">  国外债务付息</t>
  </si>
  <si>
    <t>基本建设支出</t>
  </si>
  <si>
    <t xml:space="preserve">  房屋建筑物构建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</si>
  <si>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</si>
  <si>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</si>
  <si>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</si>
  <si>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</si>
  <si>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</si>
  <si>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</si>
  <si>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</si>
  <si>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</si>
  <si>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</si>
  <si>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>其他资本性支出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</si>
  <si>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</si>
  <si>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</si>
  <si>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</si>
  <si>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</si>
  <si>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</si>
  <si>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</si>
  <si>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其他支出</t>
  </si>
  <si>
    <t xml:space="preserve">  预备费</t>
  </si>
  <si>
    <t xml:space="preserve">  预留</t>
  </si>
  <si>
    <t xml:space="preserve">  补充全国社保基金</t>
  </si>
  <si>
    <t xml:space="preserve">  赠与</t>
  </si>
  <si>
    <t xml:space="preserve">  贷款转贷</t>
  </si>
  <si>
    <t xml:space="preserve">  其他支出</t>
  </si>
  <si>
    <t>财政拨款经济科目分类支出预算表</t>
    <phoneticPr fontId="17" type="noConversion"/>
  </si>
  <si>
    <t>杨陵区水务局2017年收入预算表</t>
    <phoneticPr fontId="17" type="noConversion"/>
  </si>
  <si>
    <r>
      <t>杨陵区水务局</t>
    </r>
    <r>
      <rPr>
        <b/>
        <sz val="16"/>
        <color indexed="8"/>
        <rFont val="楷体_GB2312"/>
        <family val="3"/>
        <charset val="134"/>
      </rPr>
      <t>2017</t>
    </r>
    <r>
      <rPr>
        <b/>
        <sz val="16"/>
        <color indexed="8"/>
        <rFont val="宋体"/>
        <family val="3"/>
        <charset val="134"/>
      </rPr>
      <t>年项目支出明细表</t>
    </r>
    <phoneticPr fontId="17" type="noConversion"/>
  </si>
  <si>
    <t>两河治理</t>
  </si>
  <si>
    <t>2017年省级小型农田水利基本建设</t>
  </si>
  <si>
    <t>2017年中央财政水利工程维修养护</t>
  </si>
  <si>
    <t>2017年省级财政节水改造</t>
  </si>
  <si>
    <t>2017年农村饮水安全省级资金</t>
  </si>
  <si>
    <r>
      <t>杨陵区水务局</t>
    </r>
    <r>
      <rPr>
        <b/>
        <sz val="14"/>
        <color indexed="8"/>
        <rFont val="楷体_GB2312"/>
        <family val="3"/>
        <charset val="134"/>
      </rPr>
      <t>2017</t>
    </r>
    <r>
      <rPr>
        <b/>
        <sz val="14"/>
        <color indexed="8"/>
        <rFont val="宋体"/>
        <family val="3"/>
        <charset val="134"/>
      </rPr>
      <t>年</t>
    </r>
    <r>
      <rPr>
        <b/>
        <sz val="14"/>
        <color indexed="8"/>
        <rFont val="楷体_GB2312"/>
        <family val="3"/>
        <charset val="134"/>
      </rPr>
      <t xml:space="preserve"> “</t>
    </r>
    <r>
      <rPr>
        <b/>
        <sz val="14"/>
        <color indexed="8"/>
        <rFont val="宋体"/>
        <family val="3"/>
        <charset val="134"/>
      </rPr>
      <t>三公</t>
    </r>
    <r>
      <rPr>
        <b/>
        <sz val="14"/>
        <color indexed="8"/>
        <rFont val="楷体_GB2312"/>
        <family val="3"/>
        <charset val="134"/>
      </rPr>
      <t>”</t>
    </r>
    <r>
      <rPr>
        <b/>
        <sz val="14"/>
        <color indexed="8"/>
        <rFont val="宋体"/>
        <family val="3"/>
        <charset val="134"/>
      </rPr>
      <t>经费预算表</t>
    </r>
    <phoneticPr fontId="17" type="noConversion"/>
  </si>
  <si>
    <r>
      <t>杨陵区水务局</t>
    </r>
    <r>
      <rPr>
        <b/>
        <sz val="16"/>
        <color indexed="8"/>
        <rFont val="楷体_GB2312"/>
        <family val="3"/>
        <charset val="134"/>
      </rPr>
      <t>2017</t>
    </r>
    <r>
      <rPr>
        <b/>
        <sz val="16"/>
        <color indexed="8"/>
        <rFont val="宋体"/>
        <family val="3"/>
        <charset val="134"/>
      </rPr>
      <t>年收支预算总表</t>
    </r>
    <phoneticPr fontId="17" type="noConversion"/>
  </si>
  <si>
    <r>
      <t>杨陵区水务局</t>
    </r>
    <r>
      <rPr>
        <b/>
        <sz val="16"/>
        <color indexed="8"/>
        <rFont val="楷体_GB2312"/>
        <family val="3"/>
        <charset val="134"/>
      </rPr>
      <t>2017</t>
    </r>
    <r>
      <rPr>
        <b/>
        <sz val="16"/>
        <color indexed="8"/>
        <rFont val="宋体"/>
        <family val="3"/>
        <charset val="134"/>
      </rPr>
      <t>年功能分类支出明细表</t>
    </r>
    <phoneticPr fontId="17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</si>
</sst>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charset val="134"/>
      <scheme val="minor"/>
    </font>
    <font>
      <sz val="10.5"/>
      <color indexed="8"/>
      <name val="Calibri"/>
      <family val="2"/>
    </font>
    <font>
      <b/>
      <sz val="16"/>
      <color indexed="8"/>
      <name val="宋体"/>
      <charset val="134"/>
    </font>
    <font>
      <b/>
      <sz val="16"/>
      <color indexed="8"/>
      <name val="楷体_GB2312"/>
      <family val="3"/>
      <charset val="134"/>
    </font>
    <font>
      <sz val="12"/>
      <color indexed="8"/>
      <name val="宋体"/>
      <family val="3"/>
      <charset val="134"/>
    </font>
    <font>
      <b/>
      <sz val="14"/>
      <color indexed="8"/>
      <name val="Times New Roman"/>
      <family val="1"/>
    </font>
    <font>
      <b/>
      <sz val="10.5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宋体"/>
      <family val="3"/>
      <charset val="134"/>
    </font>
    <font>
      <b/>
      <sz val="12"/>
      <color indexed="63"/>
      <name val="仿宋_GB2312"/>
      <family val="3"/>
      <charset val="134"/>
    </font>
    <font>
      <b/>
      <sz val="12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1">
      <alignment vertical="center"/>
    </xf>
    <xf numFmtId="0" fontId="14" fillId="0" borderId="0" xfId="1" applyFont="1">
      <alignment vertical="center"/>
    </xf>
    <xf numFmtId="0" fontId="12" fillId="2" borderId="4" xfId="1" applyFill="1" applyBorder="1" applyAlignment="1">
      <alignment horizontal="center" vertical="center"/>
    </xf>
    <xf numFmtId="0" fontId="12" fillId="0" borderId="4" xfId="1" applyBorder="1">
      <alignment vertical="center"/>
    </xf>
    <xf numFmtId="0" fontId="12" fillId="0" borderId="4" xfId="1" applyBorder="1" applyAlignment="1">
      <alignment horizontal="center" vertical="center"/>
    </xf>
    <xf numFmtId="0" fontId="12" fillId="0" borderId="4" xfId="1" applyBorder="1" applyAlignment="1">
      <alignment horizontal="left" vertical="center"/>
    </xf>
    <xf numFmtId="0" fontId="12" fillId="2" borderId="4" xfId="1" applyFill="1" applyBorder="1" applyAlignment="1">
      <alignment horizontal="left" vertical="center"/>
    </xf>
    <xf numFmtId="0" fontId="12" fillId="0" borderId="5" xfId="1" applyBorder="1" applyAlignment="1">
      <alignment horizontal="center" vertical="center"/>
    </xf>
    <xf numFmtId="0" fontId="12" fillId="0" borderId="5" xfId="1" applyBorder="1" applyAlignment="1">
      <alignment horizontal="left" vertical="center"/>
    </xf>
    <xf numFmtId="0" fontId="12" fillId="0" borderId="6" xfId="1" applyBorder="1" applyAlignment="1">
      <alignment horizontal="center" vertical="center"/>
    </xf>
    <xf numFmtId="0" fontId="12" fillId="0" borderId="7" xfId="1" applyBorder="1" applyAlignment="1">
      <alignment horizontal="center" vertical="center"/>
    </xf>
    <xf numFmtId="0" fontId="19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15" fillId="0" borderId="5" xfId="1" applyNumberFormat="1" applyFont="1" applyBorder="1" applyAlignment="1">
      <alignment horizontal="center" vertical="center"/>
    </xf>
    <xf numFmtId="0" fontId="15" fillId="0" borderId="15" xfId="1" applyNumberFormat="1" applyFont="1" applyBorder="1" applyAlignment="1">
      <alignment horizontal="center" vertical="center"/>
    </xf>
    <xf numFmtId="0" fontId="14" fillId="0" borderId="5" xfId="1" applyNumberFormat="1" applyFont="1" applyBorder="1">
      <alignment vertical="center"/>
    </xf>
    <xf numFmtId="0" fontId="14" fillId="0" borderId="15" xfId="1" applyNumberFormat="1" applyFont="1" applyBorder="1">
      <alignment vertical="center"/>
    </xf>
    <xf numFmtId="0" fontId="14" fillId="0" borderId="16" xfId="1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21" fillId="0" borderId="12" xfId="1" applyFont="1" applyBorder="1" applyAlignment="1">
      <alignment horizontal="left" vertical="center"/>
    </xf>
    <xf numFmtId="0" fontId="21" fillId="0" borderId="17" xfId="1" applyFont="1" applyBorder="1" applyAlignment="1">
      <alignment horizontal="left" vertical="center"/>
    </xf>
    <xf numFmtId="0" fontId="12" fillId="0" borderId="18" xfId="1" applyBorder="1" applyAlignment="1">
      <alignment horizontal="right" vertical="center"/>
    </xf>
    <xf numFmtId="0" fontId="21" fillId="0" borderId="9" xfId="1" applyFont="1" applyBorder="1" applyAlignment="1">
      <alignment vertical="center"/>
    </xf>
    <xf numFmtId="0" fontId="21" fillId="0" borderId="10" xfId="1" applyFont="1" applyBorder="1" applyAlignment="1">
      <alignment vertical="center"/>
    </xf>
    <xf numFmtId="0" fontId="12" fillId="0" borderId="19" xfId="1" applyFont="1" applyBorder="1" applyAlignment="1">
      <alignment vertical="center"/>
    </xf>
    <xf numFmtId="0" fontId="12" fillId="0" borderId="18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2" fillId="3" borderId="4" xfId="1" applyFill="1" applyBorder="1" applyAlignment="1">
      <alignment horizontal="center" vertical="center"/>
    </xf>
    <xf numFmtId="0" fontId="22" fillId="0" borderId="3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1" fillId="0" borderId="18" xfId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/>
    </xf>
    <xf numFmtId="0" fontId="21" fillId="0" borderId="8" xfId="1" applyFont="1" applyBorder="1" applyAlignment="1">
      <alignment horizontal="left" vertical="center"/>
    </xf>
    <xf numFmtId="0" fontId="12" fillId="0" borderId="9" xfId="1" applyBorder="1" applyAlignment="1">
      <alignment horizontal="left" vertical="center"/>
    </xf>
    <xf numFmtId="0" fontId="12" fillId="0" borderId="8" xfId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33"/>
  <sheetViews>
    <sheetView workbookViewId="0">
      <selection activeCell="K6" sqref="K6"/>
    </sheetView>
  </sheetViews>
  <sheetFormatPr defaultRowHeight="13.5"/>
  <cols>
    <col min="5" max="5" width="5.125" customWidth="1"/>
    <col min="9" max="9" width="3.125" customWidth="1"/>
    <col min="10" max="10" width="1.875" customWidth="1"/>
    <col min="11" max="11" width="11.375" customWidth="1"/>
  </cols>
  <sheetData>
    <row r="5" spans="1:11" ht="20.25">
      <c r="A5" s="58" t="s">
        <v>135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9.5" thickBot="1">
      <c r="A6" s="60"/>
      <c r="B6" s="60"/>
      <c r="C6" s="60"/>
      <c r="D6" s="60"/>
      <c r="E6" s="60"/>
      <c r="F6" s="60"/>
      <c r="G6" s="60"/>
      <c r="H6" s="60"/>
      <c r="I6" s="60"/>
      <c r="J6" s="60"/>
      <c r="K6" s="2" t="s">
        <v>0</v>
      </c>
    </row>
    <row r="7" spans="1:11" ht="16.5" thickBot="1">
      <c r="A7" s="55" t="s">
        <v>1</v>
      </c>
      <c r="B7" s="56"/>
      <c r="C7" s="56"/>
      <c r="D7" s="56"/>
      <c r="E7" s="57"/>
      <c r="F7" s="55" t="s">
        <v>2</v>
      </c>
      <c r="G7" s="56"/>
      <c r="H7" s="56"/>
      <c r="I7" s="56"/>
      <c r="J7" s="56"/>
      <c r="K7" s="57"/>
    </row>
    <row r="8" spans="1:11" ht="16.5" thickBot="1">
      <c r="A8" s="55" t="s">
        <v>3</v>
      </c>
      <c r="B8" s="56"/>
      <c r="C8" s="57"/>
      <c r="D8" s="55" t="s">
        <v>4</v>
      </c>
      <c r="E8" s="57"/>
      <c r="F8" s="55" t="s">
        <v>3</v>
      </c>
      <c r="G8" s="56"/>
      <c r="H8" s="56"/>
      <c r="I8" s="56"/>
      <c r="J8" s="57"/>
      <c r="K8" s="3" t="s">
        <v>4</v>
      </c>
    </row>
    <row r="9" spans="1:11" ht="15" thickBot="1">
      <c r="A9" s="61" t="s">
        <v>5</v>
      </c>
      <c r="B9" s="62"/>
      <c r="C9" s="63"/>
      <c r="D9" s="64">
        <v>688.38</v>
      </c>
      <c r="E9" s="65"/>
      <c r="F9" s="61" t="s">
        <v>6</v>
      </c>
      <c r="G9" s="62"/>
      <c r="H9" s="62"/>
      <c r="I9" s="62"/>
      <c r="J9" s="63"/>
      <c r="K9" s="4">
        <f>K10+K11+K12</f>
        <v>457</v>
      </c>
    </row>
    <row r="10" spans="1:11" ht="15" thickBot="1">
      <c r="A10" s="61" t="s">
        <v>7</v>
      </c>
      <c r="B10" s="62"/>
      <c r="C10" s="63"/>
      <c r="D10" s="64"/>
      <c r="E10" s="65"/>
      <c r="F10" s="61" t="s">
        <v>8</v>
      </c>
      <c r="G10" s="62"/>
      <c r="H10" s="62"/>
      <c r="I10" s="62"/>
      <c r="J10" s="63"/>
      <c r="K10" s="4">
        <v>358.3</v>
      </c>
    </row>
    <row r="11" spans="1:11" ht="15" thickBot="1">
      <c r="A11" s="61" t="s">
        <v>9</v>
      </c>
      <c r="B11" s="62"/>
      <c r="C11" s="63"/>
      <c r="D11" s="64"/>
      <c r="E11" s="65"/>
      <c r="F11" s="61" t="s">
        <v>10</v>
      </c>
      <c r="G11" s="62"/>
      <c r="H11" s="62"/>
      <c r="I11" s="62"/>
      <c r="J11" s="63"/>
      <c r="K11" s="4">
        <v>80.7</v>
      </c>
    </row>
    <row r="12" spans="1:11" ht="15" thickBot="1">
      <c r="A12" s="61" t="s">
        <v>11</v>
      </c>
      <c r="B12" s="62"/>
      <c r="C12" s="63"/>
      <c r="D12" s="64"/>
      <c r="E12" s="65"/>
      <c r="F12" s="61" t="s">
        <v>12</v>
      </c>
      <c r="G12" s="62"/>
      <c r="H12" s="62"/>
      <c r="I12" s="62"/>
      <c r="J12" s="63"/>
      <c r="K12" s="4">
        <v>18</v>
      </c>
    </row>
    <row r="13" spans="1:11" ht="15" thickBot="1">
      <c r="A13" s="61" t="s">
        <v>13</v>
      </c>
      <c r="B13" s="62"/>
      <c r="C13" s="63"/>
      <c r="D13" s="64"/>
      <c r="E13" s="65"/>
      <c r="F13" s="61" t="s">
        <v>14</v>
      </c>
      <c r="G13" s="62"/>
      <c r="H13" s="62"/>
      <c r="I13" s="62"/>
      <c r="J13" s="63"/>
      <c r="K13" s="4">
        <v>231.38</v>
      </c>
    </row>
    <row r="14" spans="1:11" ht="15" thickBot="1">
      <c r="A14" s="61" t="s">
        <v>15</v>
      </c>
      <c r="B14" s="62"/>
      <c r="C14" s="63"/>
      <c r="D14" s="64"/>
      <c r="E14" s="65"/>
      <c r="F14" s="61"/>
      <c r="G14" s="62"/>
      <c r="H14" s="62"/>
      <c r="I14" s="62"/>
      <c r="J14" s="63"/>
      <c r="K14" s="4"/>
    </row>
    <row r="15" spans="1:11" ht="15" thickBot="1">
      <c r="A15" s="66" t="s">
        <v>16</v>
      </c>
      <c r="B15" s="67"/>
      <c r="C15" s="68"/>
      <c r="D15" s="64">
        <v>688.38</v>
      </c>
      <c r="E15" s="65"/>
      <c r="F15" s="66" t="s">
        <v>17</v>
      </c>
      <c r="G15" s="67"/>
      <c r="H15" s="67"/>
      <c r="I15" s="67"/>
      <c r="J15" s="68"/>
      <c r="K15" s="4">
        <f>K9+K13</f>
        <v>688.38</v>
      </c>
    </row>
    <row r="16" spans="1:11" ht="14.25">
      <c r="A16" s="73"/>
      <c r="B16" s="73"/>
      <c r="C16" s="73"/>
      <c r="D16" s="74"/>
      <c r="E16" s="74"/>
      <c r="F16" s="73"/>
      <c r="G16" s="73"/>
      <c r="H16" s="73"/>
      <c r="I16" s="73"/>
      <c r="J16" s="73"/>
      <c r="K16" s="5"/>
    </row>
    <row r="17" spans="1:11" ht="2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18.75">
      <c r="A18" s="71"/>
      <c r="B18" s="71"/>
      <c r="C18" s="71"/>
      <c r="D18" s="71"/>
      <c r="E18" s="71"/>
      <c r="F18" s="71"/>
      <c r="G18" s="10"/>
      <c r="H18" s="10"/>
      <c r="I18" s="76"/>
      <c r="J18" s="76"/>
      <c r="K18" s="76"/>
    </row>
    <row r="19" spans="1:11" ht="14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14.25">
      <c r="A20" s="70"/>
      <c r="B20" s="70"/>
      <c r="C20" s="69"/>
      <c r="D20" s="69"/>
      <c r="E20" s="69"/>
      <c r="F20" s="69"/>
      <c r="G20" s="11"/>
      <c r="H20" s="11"/>
      <c r="I20" s="71"/>
      <c r="J20" s="71"/>
      <c r="K20" s="71"/>
    </row>
    <row r="21" spans="1:11" ht="14.25">
      <c r="A21" s="70"/>
      <c r="B21" s="70"/>
      <c r="C21" s="70"/>
      <c r="D21" s="70"/>
      <c r="E21" s="70"/>
      <c r="F21" s="70"/>
      <c r="G21" s="12"/>
      <c r="H21" s="12"/>
      <c r="I21" s="72"/>
      <c r="J21" s="72"/>
      <c r="K21" s="72"/>
    </row>
    <row r="22" spans="1:11" ht="14.25">
      <c r="A22" s="71"/>
      <c r="B22" s="71"/>
      <c r="C22" s="71"/>
      <c r="D22" s="71"/>
      <c r="E22" s="71"/>
      <c r="F22" s="71"/>
      <c r="G22" s="13"/>
      <c r="H22" s="13"/>
      <c r="I22" s="77"/>
      <c r="J22" s="77"/>
      <c r="K22" s="77"/>
    </row>
    <row r="23" spans="1:11" ht="14.25">
      <c r="A23" s="71"/>
      <c r="B23" s="71"/>
      <c r="C23" s="71"/>
      <c r="D23" s="71"/>
      <c r="E23" s="71"/>
      <c r="F23" s="71"/>
      <c r="G23" s="13"/>
      <c r="H23" s="13"/>
      <c r="I23" s="77"/>
      <c r="J23" s="77"/>
      <c r="K23" s="77"/>
    </row>
    <row r="24" spans="1:11" ht="14.25">
      <c r="A24" s="71"/>
      <c r="B24" s="71"/>
      <c r="C24" s="71"/>
      <c r="D24" s="71"/>
      <c r="E24" s="71"/>
      <c r="F24" s="71"/>
      <c r="G24" s="13"/>
      <c r="H24" s="13"/>
      <c r="I24" s="77"/>
      <c r="J24" s="77"/>
      <c r="K24" s="77"/>
    </row>
    <row r="25" spans="1:11" ht="14.25">
      <c r="A25" s="71"/>
      <c r="B25" s="71"/>
      <c r="C25" s="71"/>
      <c r="D25" s="71"/>
      <c r="E25" s="71"/>
      <c r="F25" s="71"/>
      <c r="G25" s="13"/>
      <c r="H25" s="13"/>
      <c r="I25" s="77"/>
      <c r="J25" s="77"/>
      <c r="K25" s="77"/>
    </row>
    <row r="26" spans="1:11" ht="14.25">
      <c r="A26" s="71"/>
      <c r="B26" s="71"/>
      <c r="C26" s="71"/>
      <c r="D26" s="71"/>
      <c r="E26" s="71"/>
      <c r="F26" s="71"/>
      <c r="G26" s="13"/>
      <c r="H26" s="13"/>
      <c r="I26" s="77"/>
      <c r="J26" s="77"/>
      <c r="K26" s="77"/>
    </row>
    <row r="27" spans="1:11" ht="14.25">
      <c r="A27" s="71"/>
      <c r="B27" s="71"/>
      <c r="C27" s="71"/>
      <c r="D27" s="71"/>
      <c r="E27" s="71"/>
      <c r="F27" s="71"/>
      <c r="G27" s="13"/>
      <c r="H27" s="13"/>
      <c r="I27" s="77"/>
      <c r="J27" s="77"/>
      <c r="K27" s="77"/>
    </row>
    <row r="28" spans="1:11" ht="14.25">
      <c r="A28" s="71"/>
      <c r="B28" s="71"/>
      <c r="C28" s="71"/>
      <c r="D28" s="71"/>
      <c r="E28" s="71"/>
      <c r="F28" s="71"/>
      <c r="G28" s="11"/>
      <c r="H28" s="11"/>
      <c r="I28" s="78"/>
      <c r="J28" s="78"/>
      <c r="K28" s="78"/>
    </row>
    <row r="29" spans="1:11" ht="2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ht="14.25">
      <c r="A30" s="10"/>
      <c r="B30" s="71"/>
      <c r="C30" s="71"/>
      <c r="D30" s="71"/>
      <c r="E30" s="71"/>
      <c r="F30" s="71"/>
      <c r="G30" s="71"/>
      <c r="H30" s="71"/>
      <c r="I30" s="71"/>
      <c r="J30" s="79"/>
      <c r="K30" s="79"/>
    </row>
    <row r="31" spans="1:11" ht="14.25">
      <c r="A31" s="11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ht="14.25">
      <c r="A32" s="14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ht="14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mergeCells count="75">
    <mergeCell ref="B32:D32"/>
    <mergeCell ref="E32:I32"/>
    <mergeCell ref="J32:K32"/>
    <mergeCell ref="C28:F28"/>
    <mergeCell ref="I28:K28"/>
    <mergeCell ref="A29:K29"/>
    <mergeCell ref="B31:D31"/>
    <mergeCell ref="E31:I31"/>
    <mergeCell ref="J31:K31"/>
    <mergeCell ref="B30:D30"/>
    <mergeCell ref="E30:I30"/>
    <mergeCell ref="J30:K30"/>
    <mergeCell ref="A28:B28"/>
    <mergeCell ref="A26:B26"/>
    <mergeCell ref="C26:F26"/>
    <mergeCell ref="I26:K26"/>
    <mergeCell ref="A27:B27"/>
    <mergeCell ref="C27:F27"/>
    <mergeCell ref="I27:K27"/>
    <mergeCell ref="A24:B24"/>
    <mergeCell ref="C24:F24"/>
    <mergeCell ref="I24:K24"/>
    <mergeCell ref="A25:B25"/>
    <mergeCell ref="C25:F25"/>
    <mergeCell ref="I25:K25"/>
    <mergeCell ref="A22:B22"/>
    <mergeCell ref="C22:F22"/>
    <mergeCell ref="I22:K22"/>
    <mergeCell ref="A23:B23"/>
    <mergeCell ref="C23:F23"/>
    <mergeCell ref="I23:K23"/>
    <mergeCell ref="A16:C16"/>
    <mergeCell ref="D16:E16"/>
    <mergeCell ref="F16:J16"/>
    <mergeCell ref="A17:K17"/>
    <mergeCell ref="A18:B18"/>
    <mergeCell ref="C18:F18"/>
    <mergeCell ref="I18:K18"/>
    <mergeCell ref="G19:K19"/>
    <mergeCell ref="A20:B20"/>
    <mergeCell ref="C20:F20"/>
    <mergeCell ref="I20:K20"/>
    <mergeCell ref="A21:F21"/>
    <mergeCell ref="I21:K21"/>
    <mergeCell ref="A19:F19"/>
    <mergeCell ref="A14:C14"/>
    <mergeCell ref="D14:E14"/>
    <mergeCell ref="F14:J14"/>
    <mergeCell ref="A15:C15"/>
    <mergeCell ref="D15:E15"/>
    <mergeCell ref="F15:J15"/>
    <mergeCell ref="A12:C12"/>
    <mergeCell ref="D12:E12"/>
    <mergeCell ref="F12:J12"/>
    <mergeCell ref="A13:C13"/>
    <mergeCell ref="D13:E13"/>
    <mergeCell ref="F13:J13"/>
    <mergeCell ref="A10:C10"/>
    <mergeCell ref="D10:E10"/>
    <mergeCell ref="F10:J10"/>
    <mergeCell ref="A11:C11"/>
    <mergeCell ref="D11:E11"/>
    <mergeCell ref="F11:J11"/>
    <mergeCell ref="A8:C8"/>
    <mergeCell ref="D8:E8"/>
    <mergeCell ref="F8:J8"/>
    <mergeCell ref="A9:C9"/>
    <mergeCell ref="D9:E9"/>
    <mergeCell ref="F9:J9"/>
    <mergeCell ref="A7:E7"/>
    <mergeCell ref="F7:K7"/>
    <mergeCell ref="A5:K5"/>
    <mergeCell ref="A6:C6"/>
    <mergeCell ref="D6:E6"/>
    <mergeCell ref="F6:J6"/>
  </mergeCells>
  <phoneticPr fontId="17" type="noConversion"/>
  <pageMargins left="0.9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C15"/>
  <sheetViews>
    <sheetView workbookViewId="0">
      <selection activeCell="D19" sqref="D19"/>
    </sheetView>
  </sheetViews>
  <sheetFormatPr defaultRowHeight="13.5"/>
  <cols>
    <col min="1" max="1" width="37.75" customWidth="1"/>
    <col min="2" max="2" width="39.75" customWidth="1"/>
  </cols>
  <sheetData>
    <row r="5" spans="1:3" ht="20.25">
      <c r="A5" s="80" t="s">
        <v>127</v>
      </c>
      <c r="B5" s="80"/>
    </row>
    <row r="6" spans="1:3" ht="19.5" thickBot="1">
      <c r="A6" s="27"/>
      <c r="B6" s="2" t="s">
        <v>0</v>
      </c>
    </row>
    <row r="7" spans="1:3" ht="14.25">
      <c r="A7" s="81" t="s">
        <v>35</v>
      </c>
      <c r="B7" s="82"/>
      <c r="C7" s="9"/>
    </row>
    <row r="8" spans="1:3" ht="14.25">
      <c r="A8" s="30" t="s">
        <v>36</v>
      </c>
      <c r="B8" s="31" t="s">
        <v>4</v>
      </c>
      <c r="C8" s="9"/>
    </row>
    <row r="9" spans="1:3" ht="14.25">
      <c r="A9" s="32" t="s">
        <v>5</v>
      </c>
      <c r="B9" s="33">
        <v>688.38</v>
      </c>
      <c r="C9" s="9"/>
    </row>
    <row r="10" spans="1:3" ht="14.25">
      <c r="A10" s="32" t="s">
        <v>7</v>
      </c>
      <c r="B10" s="33"/>
      <c r="C10" s="9"/>
    </row>
    <row r="11" spans="1:3" ht="14.25">
      <c r="A11" s="32" t="s">
        <v>9</v>
      </c>
      <c r="B11" s="33"/>
      <c r="C11" s="9"/>
    </row>
    <row r="12" spans="1:3" ht="14.25">
      <c r="A12" s="32" t="s">
        <v>11</v>
      </c>
      <c r="B12" s="33"/>
      <c r="C12" s="9"/>
    </row>
    <row r="13" spans="1:3" ht="14.25">
      <c r="A13" s="32" t="s">
        <v>13</v>
      </c>
      <c r="B13" s="33"/>
      <c r="C13" s="9"/>
    </row>
    <row r="14" spans="1:3" ht="14.25">
      <c r="A14" s="32" t="s">
        <v>15</v>
      </c>
      <c r="B14" s="33"/>
      <c r="C14" s="9"/>
    </row>
    <row r="15" spans="1:3" ht="15" thickBot="1">
      <c r="A15" s="34" t="s">
        <v>16</v>
      </c>
      <c r="B15" s="33">
        <v>688.38</v>
      </c>
      <c r="C15" s="9"/>
    </row>
  </sheetData>
  <mergeCells count="2">
    <mergeCell ref="A5:B5"/>
    <mergeCell ref="A7:B7"/>
  </mergeCells>
  <phoneticPr fontId="17" type="noConversion"/>
  <pageMargins left="1.1100000000000001" right="0.70866141732283472" top="0.74803149606299213" bottom="0.74803149606299213" header="0.31496062992125984" footer="0.31496062992125984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topLeftCell="A7" workbookViewId="0">
      <selection activeCell="G28" sqref="G28"/>
    </sheetView>
  </sheetViews>
  <sheetFormatPr defaultRowHeight="13.5"/>
  <cols>
    <col min="6" max="6" width="5.5" customWidth="1"/>
    <col min="7" max="7" width="16.25" customWidth="1"/>
    <col min="8" max="8" width="14.375" customWidth="1"/>
  </cols>
  <sheetData>
    <row r="1" spans="1:8" ht="20.25">
      <c r="A1" s="59"/>
      <c r="B1" s="59"/>
      <c r="C1" s="59"/>
      <c r="D1" s="59"/>
      <c r="E1" s="59"/>
      <c r="F1" s="59"/>
      <c r="G1" s="59"/>
      <c r="H1" s="59"/>
    </row>
    <row r="2" spans="1:8" ht="14.25">
      <c r="A2" s="71"/>
      <c r="B2" s="71"/>
      <c r="C2" s="71"/>
      <c r="D2" s="71"/>
      <c r="E2" s="71"/>
      <c r="F2" s="71"/>
      <c r="G2" s="71"/>
      <c r="H2" s="71"/>
    </row>
    <row r="3" spans="1:8" ht="14.25">
      <c r="A3" s="69"/>
      <c r="B3" s="69"/>
      <c r="C3" s="69"/>
      <c r="D3" s="69"/>
      <c r="E3" s="69"/>
      <c r="F3" s="69"/>
      <c r="G3" s="69"/>
      <c r="H3" s="69"/>
    </row>
    <row r="4" spans="1:8" ht="14.25">
      <c r="A4" s="69"/>
      <c r="B4" s="69"/>
      <c r="C4" s="69"/>
      <c r="D4" s="69"/>
      <c r="E4" s="69"/>
      <c r="F4" s="69"/>
      <c r="G4" s="69"/>
      <c r="H4" s="69"/>
    </row>
    <row r="5" spans="1:8" ht="14.25">
      <c r="A5" s="71"/>
      <c r="B5" s="71"/>
      <c r="C5" s="71"/>
      <c r="D5" s="77"/>
      <c r="E5" s="77"/>
      <c r="F5" s="71"/>
      <c r="G5" s="71"/>
      <c r="H5" s="71"/>
    </row>
    <row r="6" spans="1:8" ht="14.25">
      <c r="A6" s="71"/>
      <c r="B6" s="71"/>
      <c r="C6" s="71"/>
      <c r="D6" s="77"/>
      <c r="E6" s="77"/>
      <c r="F6" s="71"/>
      <c r="G6" s="71"/>
      <c r="H6" s="71"/>
    </row>
    <row r="7" spans="1:8" ht="14.25">
      <c r="A7" s="83"/>
      <c r="B7" s="83"/>
      <c r="C7" s="83"/>
      <c r="D7" s="78"/>
      <c r="E7" s="78"/>
      <c r="F7" s="83"/>
      <c r="G7" s="83"/>
      <c r="H7" s="83"/>
    </row>
    <row r="8" spans="1:8" ht="20.25">
      <c r="A8" s="58" t="s">
        <v>128</v>
      </c>
      <c r="B8" s="59"/>
      <c r="C8" s="59"/>
      <c r="D8" s="59"/>
      <c r="E8" s="59"/>
      <c r="F8" s="59"/>
      <c r="G8" s="59"/>
      <c r="H8" s="59"/>
    </row>
    <row r="9" spans="1:8" ht="19.5" thickBot="1">
      <c r="A9" s="60"/>
      <c r="B9" s="60"/>
      <c r="C9" s="60"/>
      <c r="D9" s="60"/>
      <c r="E9" s="60"/>
      <c r="F9" s="60"/>
      <c r="G9" s="1"/>
      <c r="H9" s="36" t="s">
        <v>0</v>
      </c>
    </row>
    <row r="10" spans="1:8" ht="15" thickBot="1">
      <c r="A10" s="55" t="s">
        <v>18</v>
      </c>
      <c r="B10" s="56"/>
      <c r="C10" s="56"/>
      <c r="D10" s="56"/>
      <c r="E10" s="56"/>
      <c r="F10" s="56"/>
      <c r="G10" s="55" t="s">
        <v>4</v>
      </c>
      <c r="H10" s="57"/>
    </row>
    <row r="11" spans="1:8" ht="15" thickBot="1">
      <c r="A11" s="84" t="s">
        <v>19</v>
      </c>
      <c r="B11" s="85"/>
      <c r="C11" s="55" t="s">
        <v>20</v>
      </c>
      <c r="D11" s="56"/>
      <c r="E11" s="56"/>
      <c r="F11" s="56"/>
      <c r="G11" s="44" t="s">
        <v>21</v>
      </c>
      <c r="H11" s="45" t="s">
        <v>23</v>
      </c>
    </row>
    <row r="12" spans="1:8" ht="16.5" thickBot="1">
      <c r="A12" s="84" t="s">
        <v>24</v>
      </c>
      <c r="B12" s="89"/>
      <c r="C12" s="89"/>
      <c r="D12" s="89"/>
      <c r="E12" s="89"/>
      <c r="F12" s="89"/>
      <c r="G12" s="29">
        <f>G13</f>
        <v>231.38</v>
      </c>
      <c r="H12" s="46">
        <f>H13</f>
        <v>231.38</v>
      </c>
    </row>
    <row r="13" spans="1:8" ht="14.25" thickBot="1">
      <c r="A13" s="86">
        <v>213</v>
      </c>
      <c r="B13" s="87"/>
      <c r="C13" s="86" t="s">
        <v>25</v>
      </c>
      <c r="D13" s="88"/>
      <c r="E13" s="88"/>
      <c r="F13" s="88"/>
      <c r="G13" s="49">
        <f>G14</f>
        <v>231.38</v>
      </c>
      <c r="H13" s="50">
        <f>H14</f>
        <v>231.38</v>
      </c>
    </row>
    <row r="14" spans="1:8" ht="14.25" thickBot="1">
      <c r="A14" s="86">
        <v>21303</v>
      </c>
      <c r="B14" s="87"/>
      <c r="C14" s="86" t="s">
        <v>26</v>
      </c>
      <c r="D14" s="88"/>
      <c r="E14" s="88"/>
      <c r="F14" s="88"/>
      <c r="G14" s="49">
        <v>231.38</v>
      </c>
      <c r="H14" s="50">
        <f>H15+H16+H17+H18+H19+H20+H21</f>
        <v>231.38</v>
      </c>
    </row>
    <row r="15" spans="1:8" ht="14.25" thickBot="1">
      <c r="A15" s="86">
        <v>2130308</v>
      </c>
      <c r="B15" s="87"/>
      <c r="C15" s="86" t="s">
        <v>29</v>
      </c>
      <c r="D15" s="88"/>
      <c r="E15" s="88"/>
      <c r="F15" s="88"/>
      <c r="G15" s="49">
        <v>50</v>
      </c>
      <c r="H15" s="50">
        <v>50</v>
      </c>
    </row>
    <row r="16" spans="1:8" ht="14.25" thickBot="1">
      <c r="A16" s="86">
        <v>2130314</v>
      </c>
      <c r="B16" s="87"/>
      <c r="C16" s="86" t="s">
        <v>30</v>
      </c>
      <c r="D16" s="88"/>
      <c r="E16" s="88"/>
      <c r="F16" s="88"/>
      <c r="G16" s="49">
        <v>20</v>
      </c>
      <c r="H16" s="50">
        <v>20</v>
      </c>
    </row>
    <row r="17" spans="1:8" ht="14.25" thickBot="1">
      <c r="A17" s="90">
        <v>2130308</v>
      </c>
      <c r="B17" s="91"/>
      <c r="C17" s="38" t="s">
        <v>129</v>
      </c>
      <c r="D17" s="37"/>
      <c r="E17" s="37"/>
      <c r="F17" s="37"/>
      <c r="G17" s="51">
        <v>20</v>
      </c>
      <c r="H17" s="50">
        <v>20</v>
      </c>
    </row>
    <row r="18" spans="1:8" ht="14.25" thickBot="1">
      <c r="A18" s="90">
        <v>2130316</v>
      </c>
      <c r="B18" s="91"/>
      <c r="C18" s="38" t="s">
        <v>130</v>
      </c>
      <c r="D18" s="37"/>
      <c r="E18" s="37"/>
      <c r="F18" s="37"/>
      <c r="G18" s="51">
        <v>40</v>
      </c>
      <c r="H18" s="50">
        <v>40</v>
      </c>
    </row>
    <row r="19" spans="1:8" ht="15" thickBot="1">
      <c r="A19" s="92">
        <v>2130316</v>
      </c>
      <c r="B19" s="93"/>
      <c r="C19" s="38" t="s">
        <v>131</v>
      </c>
      <c r="D19" s="37"/>
      <c r="E19" s="37"/>
      <c r="F19" s="37"/>
      <c r="G19" s="43">
        <v>73</v>
      </c>
      <c r="H19" s="47">
        <v>73</v>
      </c>
    </row>
    <row r="20" spans="1:8" ht="15" thickBot="1">
      <c r="A20" s="92">
        <v>2130316</v>
      </c>
      <c r="B20" s="93"/>
      <c r="C20" s="40" t="s">
        <v>132</v>
      </c>
      <c r="D20" s="41"/>
      <c r="E20" s="41"/>
      <c r="F20" s="41"/>
      <c r="G20" s="42">
        <v>15.92</v>
      </c>
      <c r="H20" s="47">
        <v>15.92</v>
      </c>
    </row>
    <row r="21" spans="1:8" ht="15" thickBot="1">
      <c r="A21" s="92">
        <v>2130335</v>
      </c>
      <c r="B21" s="93"/>
      <c r="C21" s="40" t="s">
        <v>133</v>
      </c>
      <c r="D21" s="41"/>
      <c r="E21" s="41"/>
      <c r="F21" s="41"/>
      <c r="G21" s="42">
        <v>12.46</v>
      </c>
      <c r="H21" s="47">
        <v>12.46</v>
      </c>
    </row>
    <row r="22" spans="1:8" ht="14.25">
      <c r="A22" s="94"/>
      <c r="B22" s="94"/>
      <c r="C22" s="94"/>
      <c r="D22" s="94"/>
      <c r="E22" s="94"/>
      <c r="F22" s="94"/>
      <c r="G22" s="5"/>
      <c r="H22" s="35"/>
    </row>
    <row r="23" spans="1:8" ht="20.25">
      <c r="A23" s="75"/>
      <c r="B23" s="75"/>
      <c r="C23" s="75"/>
      <c r="D23" s="75"/>
      <c r="E23" s="75"/>
      <c r="F23" s="75"/>
      <c r="G23" s="75"/>
      <c r="H23" s="75"/>
    </row>
    <row r="24" spans="1:8" ht="14.25">
      <c r="A24" s="10"/>
      <c r="B24" s="71"/>
      <c r="C24" s="71"/>
      <c r="D24" s="71"/>
      <c r="E24" s="71"/>
      <c r="F24" s="71"/>
      <c r="G24" s="71"/>
      <c r="H24" s="71"/>
    </row>
    <row r="25" spans="1:8" ht="14.25">
      <c r="A25" s="11"/>
      <c r="B25" s="78"/>
      <c r="C25" s="78"/>
      <c r="D25" s="78"/>
      <c r="E25" s="78"/>
      <c r="F25" s="78"/>
      <c r="G25" s="78"/>
      <c r="H25" s="78"/>
    </row>
    <row r="26" spans="1:8" ht="14.25">
      <c r="A26" s="14"/>
      <c r="B26" s="78"/>
      <c r="C26" s="78"/>
      <c r="D26" s="78"/>
      <c r="E26" s="78"/>
      <c r="F26" s="78"/>
      <c r="G26" s="78"/>
      <c r="H26" s="78"/>
    </row>
    <row r="27" spans="1:8" ht="14.25">
      <c r="A27" s="8"/>
      <c r="B27" s="8"/>
      <c r="C27" s="8"/>
      <c r="D27" s="8"/>
      <c r="E27" s="8"/>
      <c r="F27" s="8"/>
      <c r="G27" s="8"/>
      <c r="H27" s="8"/>
    </row>
  </sheetData>
  <mergeCells count="48">
    <mergeCell ref="A19:B19"/>
    <mergeCell ref="A21:B21"/>
    <mergeCell ref="A20:B20"/>
    <mergeCell ref="B26:D26"/>
    <mergeCell ref="E26:H26"/>
    <mergeCell ref="A22:B22"/>
    <mergeCell ref="C22:F22"/>
    <mergeCell ref="A23:H23"/>
    <mergeCell ref="B24:D24"/>
    <mergeCell ref="B25:D25"/>
    <mergeCell ref="E25:H25"/>
    <mergeCell ref="G10:H10"/>
    <mergeCell ref="A11:B11"/>
    <mergeCell ref="C11:F11"/>
    <mergeCell ref="E24:H24"/>
    <mergeCell ref="A13:B13"/>
    <mergeCell ref="C13:F13"/>
    <mergeCell ref="A12:F12"/>
    <mergeCell ref="A10:F10"/>
    <mergeCell ref="A16:B16"/>
    <mergeCell ref="C16:F16"/>
    <mergeCell ref="C14:F14"/>
    <mergeCell ref="A14:B14"/>
    <mergeCell ref="A15:B15"/>
    <mergeCell ref="C15:F15"/>
    <mergeCell ref="A17:B17"/>
    <mergeCell ref="A18:B18"/>
    <mergeCell ref="A7:C7"/>
    <mergeCell ref="D7:E7"/>
    <mergeCell ref="F7:H7"/>
    <mergeCell ref="A8:H8"/>
    <mergeCell ref="A9:B9"/>
    <mergeCell ref="C9:F9"/>
    <mergeCell ref="A6:C6"/>
    <mergeCell ref="D6:E6"/>
    <mergeCell ref="F6:H6"/>
    <mergeCell ref="A4:C4"/>
    <mergeCell ref="D4:E4"/>
    <mergeCell ref="F4:H4"/>
    <mergeCell ref="A5:C5"/>
    <mergeCell ref="D5:E5"/>
    <mergeCell ref="F5:H5"/>
    <mergeCell ref="A3:E3"/>
    <mergeCell ref="F3:H3"/>
    <mergeCell ref="A1:H1"/>
    <mergeCell ref="A2:C2"/>
    <mergeCell ref="D2:E2"/>
    <mergeCell ref="F2:H2"/>
  </mergeCells>
  <phoneticPr fontId="17" type="noConversion"/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9"/>
  <sheetViews>
    <sheetView topLeftCell="B1" workbookViewId="0">
      <selection activeCell="G30" sqref="G30"/>
    </sheetView>
  </sheetViews>
  <sheetFormatPr defaultRowHeight="13.5"/>
  <cols>
    <col min="1" max="1" width="10" customWidth="1"/>
    <col min="2" max="2" width="21.75" customWidth="1"/>
    <col min="3" max="3" width="13.75" customWidth="1"/>
    <col min="4" max="4" width="13" customWidth="1"/>
    <col min="5" max="5" width="13.875" customWidth="1"/>
  </cols>
  <sheetData>
    <row r="1" spans="1:5" ht="20.25">
      <c r="A1" s="95" t="s">
        <v>126</v>
      </c>
      <c r="B1" s="95"/>
      <c r="C1" s="95"/>
      <c r="D1" s="95"/>
      <c r="E1" s="95"/>
    </row>
    <row r="2" spans="1:5" ht="15" thickBot="1">
      <c r="A2" s="16"/>
      <c r="B2" s="16"/>
      <c r="C2" s="16"/>
      <c r="D2" s="16"/>
      <c r="E2" s="17" t="s">
        <v>31</v>
      </c>
    </row>
    <row r="3" spans="1:5" ht="14.25">
      <c r="A3" s="25" t="s">
        <v>37</v>
      </c>
      <c r="B3" s="26" t="s">
        <v>38</v>
      </c>
      <c r="C3" s="26" t="s">
        <v>39</v>
      </c>
      <c r="D3" s="26" t="s">
        <v>22</v>
      </c>
      <c r="E3" s="26" t="s">
        <v>23</v>
      </c>
    </row>
    <row r="4" spans="1:5" ht="14.25">
      <c r="A4" s="23" t="s">
        <v>40</v>
      </c>
      <c r="B4" s="20" t="s">
        <v>40</v>
      </c>
      <c r="C4" s="20">
        <v>1</v>
      </c>
      <c r="D4" s="20">
        <v>2</v>
      </c>
      <c r="E4" s="20">
        <v>3</v>
      </c>
    </row>
    <row r="5" spans="1:5" ht="14.25">
      <c r="A5" s="24"/>
      <c r="B5" s="20" t="s">
        <v>39</v>
      </c>
      <c r="C5" s="20">
        <f>D5+E5</f>
        <v>688.38</v>
      </c>
      <c r="D5" s="20">
        <f>D6+D14+D41</f>
        <v>457</v>
      </c>
      <c r="E5" s="20">
        <f>E14+E66+E77</f>
        <v>231.38</v>
      </c>
    </row>
    <row r="6" spans="1:5" ht="14.25">
      <c r="A6" s="24">
        <v>301</v>
      </c>
      <c r="B6" s="22" t="s">
        <v>41</v>
      </c>
      <c r="C6" s="18">
        <f>D6</f>
        <v>358.3</v>
      </c>
      <c r="D6" s="18">
        <f>D7+D8+D9+D10+D11+D12+D13</f>
        <v>358.3</v>
      </c>
      <c r="E6" s="18"/>
    </row>
    <row r="7" spans="1:5" ht="14.25">
      <c r="A7" s="24">
        <v>30101</v>
      </c>
      <c r="B7" s="21" t="s">
        <v>42</v>
      </c>
      <c r="C7" s="48">
        <f t="shared" ref="C7:C12" si="0">D7</f>
        <v>145.86000000000001</v>
      </c>
      <c r="D7" s="20">
        <v>145.86000000000001</v>
      </c>
      <c r="E7" s="20"/>
    </row>
    <row r="8" spans="1:5" ht="14.25">
      <c r="A8" s="24">
        <v>30102</v>
      </c>
      <c r="B8" s="21" t="s">
        <v>43</v>
      </c>
      <c r="C8" s="48">
        <f t="shared" si="0"/>
        <v>122.49</v>
      </c>
      <c r="D8" s="20">
        <v>122.49</v>
      </c>
      <c r="E8" s="20"/>
    </row>
    <row r="9" spans="1:5" ht="14.25">
      <c r="A9" s="24">
        <v>30103</v>
      </c>
      <c r="B9" s="21" t="s">
        <v>44</v>
      </c>
      <c r="C9" s="48">
        <f t="shared" si="0"/>
        <v>18.45</v>
      </c>
      <c r="D9" s="20">
        <v>18.45</v>
      </c>
      <c r="E9" s="20"/>
    </row>
    <row r="10" spans="1:5" ht="14.25">
      <c r="A10" s="24">
        <v>30104</v>
      </c>
      <c r="B10" s="21" t="s">
        <v>45</v>
      </c>
      <c r="C10" s="48"/>
      <c r="D10" s="20"/>
      <c r="E10" s="20"/>
    </row>
    <row r="11" spans="1:5" ht="14.25">
      <c r="A11" s="24">
        <v>30106</v>
      </c>
      <c r="B11" s="21" t="s">
        <v>46</v>
      </c>
      <c r="C11" s="48"/>
      <c r="D11" s="20"/>
      <c r="E11" s="20"/>
    </row>
    <row r="12" spans="1:5" ht="14.25">
      <c r="A12" s="24">
        <v>30107</v>
      </c>
      <c r="B12" s="21" t="s">
        <v>47</v>
      </c>
      <c r="C12" s="48">
        <f t="shared" si="0"/>
        <v>71.5</v>
      </c>
      <c r="D12" s="20">
        <v>71.5</v>
      </c>
      <c r="E12" s="20"/>
    </row>
    <row r="13" spans="1:5" ht="14.25">
      <c r="A13" s="24">
        <v>30199</v>
      </c>
      <c r="B13" s="21" t="s">
        <v>48</v>
      </c>
      <c r="C13" s="20"/>
      <c r="D13" s="20"/>
      <c r="E13" s="20"/>
    </row>
    <row r="14" spans="1:5" ht="14.25">
      <c r="A14" s="24">
        <v>302</v>
      </c>
      <c r="B14" s="22" t="s">
        <v>49</v>
      </c>
      <c r="C14" s="18">
        <f>D14+E14</f>
        <v>78</v>
      </c>
      <c r="D14" s="18">
        <f>D15+D16+D17+D18+D19+D20+D21+D22+D23+D24+D25+D26+D27+D28+D29+D30+D31+D32+D33+D34+D35+D36+D37+D38+D39+D40</f>
        <v>18</v>
      </c>
      <c r="E14" s="18">
        <f>E15+E16+E17+E18+E19+E20+E21+E22+E23+E24+E25+E26+E27+E28+E29+E30+E31+E32+E33+E34+E35+E36+E37+E38+E39+E40</f>
        <v>60</v>
      </c>
    </row>
    <row r="15" spans="1:5" ht="14.25">
      <c r="A15" s="24">
        <v>30201</v>
      </c>
      <c r="B15" s="21" t="s">
        <v>50</v>
      </c>
      <c r="C15" s="48">
        <f t="shared" ref="C15:C40" si="1">D15+E15</f>
        <v>0.97</v>
      </c>
      <c r="D15" s="20">
        <v>0.42</v>
      </c>
      <c r="E15" s="20">
        <v>0.55000000000000004</v>
      </c>
    </row>
    <row r="16" spans="1:5" ht="14.25">
      <c r="A16" s="24">
        <v>30202</v>
      </c>
      <c r="B16" s="21" t="s">
        <v>51</v>
      </c>
      <c r="C16" s="48">
        <f t="shared" si="1"/>
        <v>2.25</v>
      </c>
      <c r="D16" s="20">
        <v>0.75</v>
      </c>
      <c r="E16" s="20">
        <v>1.5</v>
      </c>
    </row>
    <row r="17" spans="1:5" ht="14.25">
      <c r="A17" s="24">
        <v>30203</v>
      </c>
      <c r="B17" s="21" t="s">
        <v>52</v>
      </c>
      <c r="C17" s="48"/>
      <c r="D17" s="20"/>
      <c r="E17" s="20"/>
    </row>
    <row r="18" spans="1:5" ht="14.25">
      <c r="A18" s="24">
        <v>30204</v>
      </c>
      <c r="B18" s="21" t="s">
        <v>53</v>
      </c>
      <c r="C18" s="48">
        <f t="shared" si="1"/>
        <v>7.0000000000000007E-2</v>
      </c>
      <c r="D18" s="20">
        <v>0.02</v>
      </c>
      <c r="E18" s="20">
        <v>0.05</v>
      </c>
    </row>
    <row r="19" spans="1:5" ht="14.25">
      <c r="A19" s="24">
        <v>30205</v>
      </c>
      <c r="B19" s="21" t="s">
        <v>54</v>
      </c>
      <c r="C19" s="48">
        <f t="shared" si="1"/>
        <v>1.1299999999999999</v>
      </c>
      <c r="D19" s="20">
        <v>0.63</v>
      </c>
      <c r="E19" s="20">
        <v>0.5</v>
      </c>
    </row>
    <row r="20" spans="1:5" ht="14.25">
      <c r="A20" s="24">
        <v>30206</v>
      </c>
      <c r="B20" s="21" t="s">
        <v>55</v>
      </c>
      <c r="C20" s="48">
        <f t="shared" si="1"/>
        <v>3.7800000000000002</v>
      </c>
      <c r="D20" s="20">
        <v>0.57999999999999996</v>
      </c>
      <c r="E20" s="20">
        <v>3.2</v>
      </c>
    </row>
    <row r="21" spans="1:5" ht="14.25">
      <c r="A21" s="24">
        <v>30207</v>
      </c>
      <c r="B21" s="21" t="s">
        <v>56</v>
      </c>
      <c r="C21" s="48">
        <f t="shared" si="1"/>
        <v>4.5999999999999996</v>
      </c>
      <c r="D21" s="20">
        <v>4.0999999999999996</v>
      </c>
      <c r="E21" s="20">
        <v>0.5</v>
      </c>
    </row>
    <row r="22" spans="1:5" ht="14.25">
      <c r="A22" s="24">
        <v>30208</v>
      </c>
      <c r="B22" s="21" t="s">
        <v>57</v>
      </c>
      <c r="C22" s="48"/>
      <c r="D22" s="20"/>
      <c r="E22" s="20"/>
    </row>
    <row r="23" spans="1:5" ht="14.25">
      <c r="A23" s="24">
        <v>30209</v>
      </c>
      <c r="B23" s="21" t="s">
        <v>58</v>
      </c>
      <c r="C23" s="48"/>
      <c r="D23" s="20"/>
      <c r="E23" s="20"/>
    </row>
    <row r="24" spans="1:5" ht="14.25">
      <c r="A24" s="24">
        <v>30211</v>
      </c>
      <c r="B24" s="21" t="s">
        <v>59</v>
      </c>
      <c r="C24" s="48">
        <f t="shared" si="1"/>
        <v>4.7</v>
      </c>
      <c r="D24" s="20">
        <v>0.3</v>
      </c>
      <c r="E24" s="20">
        <v>4.4000000000000004</v>
      </c>
    </row>
    <row r="25" spans="1:5" ht="14.25">
      <c r="A25" s="24">
        <v>30213</v>
      </c>
      <c r="B25" s="21" t="s">
        <v>60</v>
      </c>
      <c r="C25" s="48">
        <f t="shared" si="1"/>
        <v>2.35</v>
      </c>
      <c r="D25" s="20">
        <v>0.55000000000000004</v>
      </c>
      <c r="E25" s="20">
        <v>1.8</v>
      </c>
    </row>
    <row r="26" spans="1:5" ht="14.25">
      <c r="A26" s="24">
        <v>30214</v>
      </c>
      <c r="B26" s="21" t="s">
        <v>61</v>
      </c>
      <c r="C26" s="48"/>
      <c r="D26" s="20"/>
      <c r="E26" s="20"/>
    </row>
    <row r="27" spans="1:5" ht="14.25">
      <c r="A27" s="24">
        <v>30215</v>
      </c>
      <c r="B27" s="21" t="s">
        <v>62</v>
      </c>
      <c r="C27" s="48"/>
      <c r="D27" s="20"/>
      <c r="E27" s="20"/>
    </row>
    <row r="28" spans="1:5" ht="14.25">
      <c r="A28" s="24">
        <v>30216</v>
      </c>
      <c r="B28" s="21" t="s">
        <v>63</v>
      </c>
      <c r="C28" s="48"/>
      <c r="D28" s="20"/>
      <c r="E28" s="20"/>
    </row>
    <row r="29" spans="1:5" ht="14.25">
      <c r="A29" s="24">
        <v>30217</v>
      </c>
      <c r="B29" s="21" t="s">
        <v>64</v>
      </c>
      <c r="C29" s="48">
        <f t="shared" si="1"/>
        <v>1.9</v>
      </c>
      <c r="D29" s="20"/>
      <c r="E29" s="20">
        <v>1.9</v>
      </c>
    </row>
    <row r="30" spans="1:5" ht="14.25">
      <c r="A30" s="24">
        <v>30218</v>
      </c>
      <c r="B30" s="21" t="s">
        <v>65</v>
      </c>
      <c r="C30" s="48"/>
      <c r="D30" s="20"/>
      <c r="E30" s="20"/>
    </row>
    <row r="31" spans="1:5" ht="14.25">
      <c r="A31" s="24">
        <v>30224</v>
      </c>
      <c r="B31" s="21" t="s">
        <v>66</v>
      </c>
      <c r="C31" s="48"/>
      <c r="D31" s="20"/>
      <c r="E31" s="20"/>
    </row>
    <row r="32" spans="1:5" ht="14.25">
      <c r="A32" s="24">
        <v>30225</v>
      </c>
      <c r="B32" s="21" t="s">
        <v>67</v>
      </c>
      <c r="C32" s="48"/>
      <c r="D32" s="20"/>
      <c r="E32" s="20"/>
    </row>
    <row r="33" spans="1:5" ht="14.25">
      <c r="A33" s="24">
        <v>30226</v>
      </c>
      <c r="B33" s="21" t="s">
        <v>68</v>
      </c>
      <c r="C33" s="48">
        <f t="shared" si="1"/>
        <v>10</v>
      </c>
      <c r="D33" s="20"/>
      <c r="E33" s="20">
        <v>10</v>
      </c>
    </row>
    <row r="34" spans="1:5" ht="14.25">
      <c r="A34" s="24">
        <v>30227</v>
      </c>
      <c r="B34" s="21" t="s">
        <v>69</v>
      </c>
      <c r="C34" s="48">
        <f t="shared" si="1"/>
        <v>30</v>
      </c>
      <c r="D34" s="20"/>
      <c r="E34" s="20">
        <v>30</v>
      </c>
    </row>
    <row r="35" spans="1:5" ht="14.25">
      <c r="A35" s="24">
        <v>30228</v>
      </c>
      <c r="B35" s="21" t="s">
        <v>70</v>
      </c>
      <c r="C35" s="48">
        <f t="shared" si="1"/>
        <v>5.91</v>
      </c>
      <c r="D35" s="20">
        <v>5.91</v>
      </c>
      <c r="E35" s="20"/>
    </row>
    <row r="36" spans="1:5" ht="14.25">
      <c r="A36" s="24">
        <v>30229</v>
      </c>
      <c r="B36" s="21" t="s">
        <v>71</v>
      </c>
      <c r="C36" s="48"/>
      <c r="D36" s="20"/>
      <c r="E36" s="20"/>
    </row>
    <row r="37" spans="1:5" ht="14.25">
      <c r="A37" s="24">
        <v>30231</v>
      </c>
      <c r="B37" s="21" t="s">
        <v>72</v>
      </c>
      <c r="C37" s="48">
        <f t="shared" si="1"/>
        <v>1.1399999999999999</v>
      </c>
      <c r="D37" s="20"/>
      <c r="E37" s="20">
        <v>1.1399999999999999</v>
      </c>
    </row>
    <row r="38" spans="1:5" ht="14.25">
      <c r="A38" s="24">
        <v>30239</v>
      </c>
      <c r="B38" s="21" t="s">
        <v>73</v>
      </c>
      <c r="C38" s="48">
        <f t="shared" si="1"/>
        <v>4.74</v>
      </c>
      <c r="D38" s="20">
        <v>4.74</v>
      </c>
      <c r="E38" s="20"/>
    </row>
    <row r="39" spans="1:5" ht="14.25">
      <c r="A39" s="24">
        <v>30250</v>
      </c>
      <c r="B39" s="21" t="s">
        <v>74</v>
      </c>
      <c r="C39" s="48"/>
      <c r="D39" s="20"/>
      <c r="E39" s="20"/>
    </row>
    <row r="40" spans="1:5" ht="14.25">
      <c r="A40" s="24">
        <v>30299</v>
      </c>
      <c r="B40" s="21" t="s">
        <v>75</v>
      </c>
      <c r="C40" s="48">
        <f t="shared" si="1"/>
        <v>4.46</v>
      </c>
      <c r="D40" s="20"/>
      <c r="E40" s="20">
        <v>4.46</v>
      </c>
    </row>
    <row r="41" spans="1:5" ht="14.25">
      <c r="A41" s="24">
        <v>303</v>
      </c>
      <c r="B41" s="22" t="s">
        <v>76</v>
      </c>
      <c r="C41" s="18">
        <f>D41+E41</f>
        <v>80.699999999999989</v>
      </c>
      <c r="D41" s="18">
        <f>D46+D52+D57</f>
        <v>80.699999999999989</v>
      </c>
      <c r="E41" s="18"/>
    </row>
    <row r="42" spans="1:5" ht="14.25">
      <c r="A42" s="24">
        <v>30301</v>
      </c>
      <c r="B42" s="21" t="s">
        <v>77</v>
      </c>
      <c r="C42" s="48"/>
      <c r="D42" s="20"/>
      <c r="E42" s="20"/>
    </row>
    <row r="43" spans="1:5" ht="14.25">
      <c r="A43" s="24">
        <v>30302</v>
      </c>
      <c r="B43" s="21" t="s">
        <v>78</v>
      </c>
      <c r="C43" s="48"/>
      <c r="D43" s="20"/>
      <c r="E43" s="20"/>
    </row>
    <row r="44" spans="1:5" ht="14.25">
      <c r="A44" s="24">
        <v>30303</v>
      </c>
      <c r="B44" s="21" t="s">
        <v>79</v>
      </c>
      <c r="C44" s="48"/>
      <c r="D44" s="20"/>
      <c r="E44" s="20"/>
    </row>
    <row r="45" spans="1:5" ht="14.25">
      <c r="A45" s="24">
        <v>30304</v>
      </c>
      <c r="B45" s="21" t="s">
        <v>80</v>
      </c>
      <c r="C45" s="48"/>
      <c r="D45" s="20"/>
      <c r="E45" s="20"/>
    </row>
    <row r="46" spans="1:5" ht="14.25">
      <c r="A46" s="24">
        <v>30305</v>
      </c>
      <c r="B46" s="21" t="s">
        <v>81</v>
      </c>
      <c r="C46" s="48">
        <f t="shared" ref="C46:C57" si="2">D46+E46</f>
        <v>0.02</v>
      </c>
      <c r="D46" s="20">
        <v>0.02</v>
      </c>
      <c r="E46" s="20"/>
    </row>
    <row r="47" spans="1:5" ht="14.25">
      <c r="A47" s="24">
        <v>30306</v>
      </c>
      <c r="B47" s="21" t="s">
        <v>82</v>
      </c>
      <c r="C47" s="48"/>
      <c r="D47" s="20"/>
      <c r="E47" s="20"/>
    </row>
    <row r="48" spans="1:5" ht="14.25">
      <c r="A48" s="24">
        <v>30307</v>
      </c>
      <c r="B48" s="21" t="s">
        <v>83</v>
      </c>
      <c r="C48" s="48"/>
      <c r="D48" s="20"/>
      <c r="E48" s="20"/>
    </row>
    <row r="49" spans="1:5" ht="14.25">
      <c r="A49" s="24">
        <v>30308</v>
      </c>
      <c r="B49" s="21" t="s">
        <v>84</v>
      </c>
      <c r="C49" s="48"/>
      <c r="D49" s="20"/>
      <c r="E49" s="20"/>
    </row>
    <row r="50" spans="1:5" ht="14.25">
      <c r="A50" s="24">
        <v>30309</v>
      </c>
      <c r="B50" s="21" t="s">
        <v>85</v>
      </c>
      <c r="C50" s="48"/>
      <c r="D50" s="20"/>
      <c r="E50" s="20"/>
    </row>
    <row r="51" spans="1:5" ht="14.25">
      <c r="A51" s="24">
        <v>30310</v>
      </c>
      <c r="B51" s="21" t="s">
        <v>86</v>
      </c>
      <c r="C51" s="48"/>
      <c r="D51" s="20"/>
      <c r="E51" s="20"/>
    </row>
    <row r="52" spans="1:5" ht="14.25">
      <c r="A52" s="24">
        <v>30311</v>
      </c>
      <c r="B52" s="21" t="s">
        <v>87</v>
      </c>
      <c r="C52" s="48">
        <f t="shared" si="2"/>
        <v>70.739999999999995</v>
      </c>
      <c r="D52" s="20">
        <v>70.739999999999995</v>
      </c>
      <c r="E52" s="20"/>
    </row>
    <row r="53" spans="1:5" ht="14.25">
      <c r="A53" s="24">
        <v>30312</v>
      </c>
      <c r="B53" s="21" t="s">
        <v>88</v>
      </c>
      <c r="C53" s="48"/>
      <c r="D53" s="20"/>
      <c r="E53" s="20"/>
    </row>
    <row r="54" spans="1:5" ht="14.25">
      <c r="A54" s="24">
        <v>30313</v>
      </c>
      <c r="B54" s="21" t="s">
        <v>89</v>
      </c>
      <c r="C54" s="48"/>
      <c r="D54" s="20"/>
      <c r="E54" s="20"/>
    </row>
    <row r="55" spans="1:5" ht="14.25">
      <c r="A55" s="24">
        <v>30314</v>
      </c>
      <c r="B55" s="21" t="s">
        <v>90</v>
      </c>
      <c r="C55" s="48"/>
      <c r="D55" s="20"/>
      <c r="E55" s="20"/>
    </row>
    <row r="56" spans="1:5" ht="14.25">
      <c r="A56" s="24">
        <v>30315</v>
      </c>
      <c r="B56" s="21" t="s">
        <v>91</v>
      </c>
      <c r="C56" s="48"/>
      <c r="D56" s="20"/>
      <c r="E56" s="20"/>
    </row>
    <row r="57" spans="1:5" ht="14.25">
      <c r="A57" s="24">
        <v>30399</v>
      </c>
      <c r="B57" s="21" t="s">
        <v>92</v>
      </c>
      <c r="C57" s="48">
        <f t="shared" si="2"/>
        <v>9.94</v>
      </c>
      <c r="D57" s="20">
        <v>9.94</v>
      </c>
      <c r="E57" s="20"/>
    </row>
    <row r="58" spans="1:5" ht="14.25">
      <c r="A58" s="24">
        <v>304</v>
      </c>
      <c r="B58" s="21" t="s">
        <v>93</v>
      </c>
      <c r="C58" s="48"/>
      <c r="D58" s="20"/>
      <c r="E58" s="20"/>
    </row>
    <row r="59" spans="1:5" ht="14.25">
      <c r="A59" s="24">
        <v>30401</v>
      </c>
      <c r="B59" s="21" t="s">
        <v>94</v>
      </c>
      <c r="C59" s="20"/>
      <c r="D59" s="20"/>
      <c r="E59" s="20"/>
    </row>
    <row r="60" spans="1:5" ht="14.25">
      <c r="A60" s="24">
        <v>30402</v>
      </c>
      <c r="B60" s="21" t="s">
        <v>95</v>
      </c>
      <c r="C60" s="20"/>
      <c r="D60" s="20"/>
      <c r="E60" s="20"/>
    </row>
    <row r="61" spans="1:5" ht="14.25">
      <c r="A61" s="24">
        <v>30403</v>
      </c>
      <c r="B61" s="21" t="s">
        <v>96</v>
      </c>
      <c r="C61" s="20"/>
      <c r="D61" s="20"/>
      <c r="E61" s="20"/>
    </row>
    <row r="62" spans="1:5" ht="14.25">
      <c r="A62" s="24">
        <v>30499</v>
      </c>
      <c r="B62" s="20" t="s">
        <v>97</v>
      </c>
      <c r="C62" s="20"/>
      <c r="D62" s="20"/>
      <c r="E62" s="20"/>
    </row>
    <row r="63" spans="1:5" ht="14.25">
      <c r="A63" s="24">
        <v>307</v>
      </c>
      <c r="B63" s="21" t="s">
        <v>98</v>
      </c>
      <c r="C63" s="20"/>
      <c r="D63" s="20"/>
      <c r="E63" s="20"/>
    </row>
    <row r="64" spans="1:5" ht="14.25">
      <c r="A64" s="24">
        <v>30701</v>
      </c>
      <c r="B64" s="21" t="s">
        <v>99</v>
      </c>
      <c r="C64" s="20"/>
      <c r="D64" s="20"/>
      <c r="E64" s="20"/>
    </row>
    <row r="65" spans="1:5" ht="14.25">
      <c r="A65" s="24">
        <v>30707</v>
      </c>
      <c r="B65" s="21" t="s">
        <v>100</v>
      </c>
      <c r="C65" s="20"/>
      <c r="D65" s="20"/>
      <c r="E65" s="20"/>
    </row>
    <row r="66" spans="1:5" ht="14.25">
      <c r="A66" s="24">
        <v>309</v>
      </c>
      <c r="B66" s="22" t="s">
        <v>101</v>
      </c>
      <c r="C66" s="18">
        <f>D66+E66</f>
        <v>141.38</v>
      </c>
      <c r="D66" s="18"/>
      <c r="E66" s="18">
        <f>E70+E71</f>
        <v>141.38</v>
      </c>
    </row>
    <row r="67" spans="1:5" ht="14.25">
      <c r="A67" s="24">
        <v>30901</v>
      </c>
      <c r="B67" s="21" t="s">
        <v>102</v>
      </c>
      <c r="C67" s="48"/>
      <c r="D67" s="20"/>
      <c r="E67" s="20"/>
    </row>
    <row r="68" spans="1:5" ht="14.25">
      <c r="A68" s="24">
        <v>30902</v>
      </c>
      <c r="B68" s="21" t="s">
        <v>103</v>
      </c>
      <c r="C68" s="48"/>
      <c r="D68" s="20"/>
      <c r="E68" s="20"/>
    </row>
    <row r="69" spans="1:5" ht="14.25">
      <c r="A69" s="24">
        <v>30903</v>
      </c>
      <c r="B69" s="21" t="s">
        <v>104</v>
      </c>
      <c r="C69" s="48"/>
      <c r="D69" s="20"/>
      <c r="E69" s="20"/>
    </row>
    <row r="70" spans="1:5" ht="14.25">
      <c r="A70" s="24">
        <v>30905</v>
      </c>
      <c r="B70" s="21" t="s">
        <v>105</v>
      </c>
      <c r="C70" s="48">
        <f t="shared" ref="C70:C71" si="3">D70+E70</f>
        <v>68.38</v>
      </c>
      <c r="D70" s="20"/>
      <c r="E70" s="20">
        <v>68.38</v>
      </c>
    </row>
    <row r="71" spans="1:5" ht="14.25">
      <c r="A71" s="24">
        <v>30906</v>
      </c>
      <c r="B71" s="21" t="s">
        <v>106</v>
      </c>
      <c r="C71" s="48">
        <f t="shared" si="3"/>
        <v>73</v>
      </c>
      <c r="D71" s="20"/>
      <c r="E71" s="20">
        <v>73</v>
      </c>
    </row>
    <row r="72" spans="1:5" ht="14.25">
      <c r="A72" s="24">
        <v>30907</v>
      </c>
      <c r="B72" s="21" t="s">
        <v>107</v>
      </c>
      <c r="C72" s="48"/>
      <c r="D72" s="20"/>
      <c r="E72" s="20"/>
    </row>
    <row r="73" spans="1:5" ht="14.25">
      <c r="A73" s="24">
        <v>30908</v>
      </c>
      <c r="B73" s="21" t="s">
        <v>108</v>
      </c>
      <c r="C73" s="48"/>
      <c r="D73" s="20"/>
      <c r="E73" s="20"/>
    </row>
    <row r="74" spans="1:5" ht="14.25">
      <c r="A74" s="24">
        <v>30913</v>
      </c>
      <c r="B74" s="21" t="s">
        <v>109</v>
      </c>
      <c r="C74" s="48"/>
      <c r="D74" s="20"/>
      <c r="E74" s="20"/>
    </row>
    <row r="75" spans="1:5" ht="14.25">
      <c r="A75" s="24">
        <v>30919</v>
      </c>
      <c r="B75" s="21" t="s">
        <v>110</v>
      </c>
      <c r="C75" s="48"/>
      <c r="D75" s="20"/>
      <c r="E75" s="20"/>
    </row>
    <row r="76" spans="1:5" ht="14.25">
      <c r="A76" s="24">
        <v>30999</v>
      </c>
      <c r="B76" s="21" t="s">
        <v>111</v>
      </c>
      <c r="C76" s="48"/>
      <c r="D76" s="20"/>
      <c r="E76" s="20"/>
    </row>
    <row r="77" spans="1:5" ht="14.25">
      <c r="A77" s="24">
        <v>310</v>
      </c>
      <c r="B77" s="22" t="s">
        <v>112</v>
      </c>
      <c r="C77" s="18">
        <f>D77+E77</f>
        <v>30</v>
      </c>
      <c r="D77" s="18"/>
      <c r="E77" s="18">
        <f>E81+E84</f>
        <v>30</v>
      </c>
    </row>
    <row r="78" spans="1:5" ht="14.25">
      <c r="A78" s="24">
        <v>31001</v>
      </c>
      <c r="B78" s="21" t="s">
        <v>102</v>
      </c>
      <c r="C78" s="48"/>
      <c r="D78" s="20"/>
      <c r="E78" s="20"/>
    </row>
    <row r="79" spans="1:5" ht="14.25">
      <c r="A79" s="24">
        <v>31002</v>
      </c>
      <c r="B79" s="21" t="s">
        <v>103</v>
      </c>
      <c r="C79" s="48"/>
      <c r="D79" s="20"/>
      <c r="E79" s="20"/>
    </row>
    <row r="80" spans="1:5" ht="14.25">
      <c r="A80" s="24">
        <v>31003</v>
      </c>
      <c r="B80" s="21" t="s">
        <v>104</v>
      </c>
      <c r="C80" s="48"/>
      <c r="D80" s="19"/>
      <c r="E80" s="19"/>
    </row>
    <row r="81" spans="1:5" ht="14.25">
      <c r="A81" s="24">
        <v>31005</v>
      </c>
      <c r="B81" s="21" t="s">
        <v>105</v>
      </c>
      <c r="C81" s="48">
        <f t="shared" ref="C81:C84" si="4">D81+E81</f>
        <v>20</v>
      </c>
      <c r="D81" s="19"/>
      <c r="E81" s="20">
        <v>20</v>
      </c>
    </row>
    <row r="82" spans="1:5" ht="14.25">
      <c r="A82" s="24">
        <v>31006</v>
      </c>
      <c r="B82" s="21" t="s">
        <v>106</v>
      </c>
      <c r="C82" s="48"/>
      <c r="D82" s="19"/>
      <c r="E82" s="19"/>
    </row>
    <row r="83" spans="1:5" ht="14.25">
      <c r="A83" s="24">
        <v>31007</v>
      </c>
      <c r="B83" s="21" t="s">
        <v>107</v>
      </c>
      <c r="C83" s="48"/>
      <c r="D83" s="19"/>
      <c r="E83" s="19"/>
    </row>
    <row r="84" spans="1:5" ht="14.25">
      <c r="A84" s="24">
        <v>31008</v>
      </c>
      <c r="B84" s="21" t="s">
        <v>108</v>
      </c>
      <c r="C84" s="48">
        <f t="shared" si="4"/>
        <v>10</v>
      </c>
      <c r="D84" s="20"/>
      <c r="E84" s="20">
        <v>10</v>
      </c>
    </row>
    <row r="85" spans="1:5" ht="14.25">
      <c r="A85" s="24">
        <v>31009</v>
      </c>
      <c r="B85" s="21" t="s">
        <v>113</v>
      </c>
      <c r="C85" s="19"/>
      <c r="D85" s="19"/>
      <c r="E85" s="19"/>
    </row>
    <row r="86" spans="1:5" ht="14.25">
      <c r="A86" s="24">
        <v>31010</v>
      </c>
      <c r="B86" s="21" t="s">
        <v>114</v>
      </c>
      <c r="C86" s="19"/>
      <c r="D86" s="19"/>
      <c r="E86" s="19"/>
    </row>
    <row r="87" spans="1:5" ht="14.25">
      <c r="A87" s="24">
        <v>31011</v>
      </c>
      <c r="B87" s="21" t="s">
        <v>115</v>
      </c>
      <c r="C87" s="19"/>
      <c r="D87" s="19"/>
      <c r="E87" s="19"/>
    </row>
    <row r="88" spans="1:5" ht="14.25">
      <c r="A88" s="24">
        <v>31012</v>
      </c>
      <c r="B88" s="21" t="s">
        <v>116</v>
      </c>
      <c r="C88" s="19"/>
      <c r="D88" s="19"/>
      <c r="E88" s="19"/>
    </row>
    <row r="89" spans="1:5" ht="14.25">
      <c r="A89" s="24">
        <v>31013</v>
      </c>
      <c r="B89" s="21" t="s">
        <v>109</v>
      </c>
      <c r="C89" s="19"/>
      <c r="D89" s="19"/>
      <c r="E89" s="19"/>
    </row>
    <row r="90" spans="1:5" ht="14.25">
      <c r="A90" s="24">
        <v>31019</v>
      </c>
      <c r="B90" s="21" t="s">
        <v>110</v>
      </c>
      <c r="C90" s="19"/>
      <c r="D90" s="19"/>
      <c r="E90" s="19"/>
    </row>
    <row r="91" spans="1:5" ht="14.25">
      <c r="A91" s="24">
        <v>31020</v>
      </c>
      <c r="B91" s="21" t="s">
        <v>117</v>
      </c>
      <c r="C91" s="19"/>
      <c r="D91" s="19"/>
      <c r="E91" s="19"/>
    </row>
    <row r="92" spans="1:5" ht="14.25">
      <c r="A92" s="24">
        <v>31099</v>
      </c>
      <c r="B92" s="21" t="s">
        <v>118</v>
      </c>
      <c r="C92" s="19"/>
      <c r="D92" s="19"/>
      <c r="E92" s="19"/>
    </row>
    <row r="93" spans="1:5" ht="14.25">
      <c r="A93" s="24">
        <v>399</v>
      </c>
      <c r="B93" s="21" t="s">
        <v>119</v>
      </c>
      <c r="C93" s="19"/>
      <c r="D93" s="19"/>
      <c r="E93" s="19"/>
    </row>
    <row r="94" spans="1:5" ht="14.25">
      <c r="A94" s="24">
        <v>39901</v>
      </c>
      <c r="B94" s="21" t="s">
        <v>120</v>
      </c>
      <c r="C94" s="19"/>
      <c r="D94" s="19"/>
      <c r="E94" s="19"/>
    </row>
    <row r="95" spans="1:5" ht="14.25">
      <c r="A95" s="24">
        <v>39902</v>
      </c>
      <c r="B95" s="21" t="s">
        <v>121</v>
      </c>
      <c r="C95" s="19"/>
      <c r="D95" s="19"/>
      <c r="E95" s="19"/>
    </row>
    <row r="96" spans="1:5" ht="14.25">
      <c r="A96" s="24">
        <v>39903</v>
      </c>
      <c r="B96" s="21" t="s">
        <v>122</v>
      </c>
      <c r="C96" s="19"/>
      <c r="D96" s="19"/>
      <c r="E96" s="19"/>
    </row>
    <row r="97" spans="1:5" ht="14.25">
      <c r="A97" s="24">
        <v>39906</v>
      </c>
      <c r="B97" s="21" t="s">
        <v>123</v>
      </c>
      <c r="C97" s="19"/>
      <c r="D97" s="19"/>
      <c r="E97" s="19"/>
    </row>
    <row r="98" spans="1:5" ht="14.25">
      <c r="A98" s="24">
        <v>39907</v>
      </c>
      <c r="B98" s="21" t="s">
        <v>124</v>
      </c>
      <c r="C98" s="19"/>
      <c r="D98" s="19"/>
      <c r="E98" s="19"/>
    </row>
    <row r="99" spans="1:5" ht="14.25">
      <c r="A99" s="24">
        <v>39999</v>
      </c>
      <c r="B99" s="21" t="s">
        <v>125</v>
      </c>
      <c r="C99" s="19"/>
      <c r="D99" s="19"/>
      <c r="E99" s="19"/>
    </row>
  </sheetData>
  <mergeCells count="1">
    <mergeCell ref="A1:E1"/>
  </mergeCells>
  <phoneticPr fontId="17" type="noConversion"/>
  <pageMargins left="0.98425196850393704" right="0.70866141732283472" top="0.52" bottom="0.45" header="0.31496062992125984" footer="0.31496062992125984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P9" sqref="P9"/>
    </sheetView>
  </sheetViews>
  <sheetFormatPr defaultRowHeight="13.5"/>
  <cols>
    <col min="5" max="5" width="8.75" customWidth="1"/>
    <col min="6" max="6" width="5.875" hidden="1" customWidth="1"/>
    <col min="7" max="7" width="11.75" customWidth="1"/>
    <col min="8" max="8" width="13" customWidth="1"/>
    <col min="9" max="9" width="11.75" customWidth="1"/>
    <col min="10" max="10" width="2.375" customWidth="1"/>
    <col min="11" max="11" width="1.375" hidden="1" customWidth="1"/>
  </cols>
  <sheetData>
    <row r="1" spans="1:11" ht="2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.75">
      <c r="A2" s="71"/>
      <c r="B2" s="71"/>
      <c r="C2" s="71"/>
      <c r="D2" s="71"/>
      <c r="E2" s="71"/>
      <c r="F2" s="71"/>
      <c r="G2" s="71"/>
      <c r="H2" s="71"/>
      <c r="I2" s="71"/>
      <c r="J2" s="71"/>
      <c r="K2" s="2"/>
    </row>
    <row r="3" spans="1:11" ht="14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4.25">
      <c r="A4" s="69"/>
      <c r="B4" s="69"/>
      <c r="C4" s="69"/>
      <c r="D4" s="69"/>
      <c r="E4" s="69"/>
      <c r="F4" s="69"/>
      <c r="G4" s="69"/>
      <c r="H4" s="69"/>
      <c r="I4" s="69"/>
      <c r="J4" s="69"/>
      <c r="K4" s="15"/>
    </row>
    <row r="5" spans="1:11" ht="14.25">
      <c r="A5" s="71"/>
      <c r="B5" s="71"/>
      <c r="C5" s="71"/>
      <c r="D5" s="77"/>
      <c r="E5" s="77"/>
      <c r="F5" s="71"/>
      <c r="G5" s="71"/>
      <c r="H5" s="71"/>
      <c r="I5" s="71"/>
      <c r="J5" s="71"/>
      <c r="K5" s="13"/>
    </row>
    <row r="6" spans="1:11" ht="14.25">
      <c r="A6" s="71"/>
      <c r="B6" s="71"/>
      <c r="C6" s="71"/>
      <c r="D6" s="77"/>
      <c r="E6" s="77"/>
      <c r="F6" s="71"/>
      <c r="G6" s="71"/>
      <c r="H6" s="71"/>
      <c r="I6" s="71"/>
      <c r="J6" s="71"/>
      <c r="K6" s="13"/>
    </row>
    <row r="7" spans="1:11" ht="14.25">
      <c r="A7" s="83"/>
      <c r="B7" s="83"/>
      <c r="C7" s="83"/>
      <c r="D7" s="78"/>
      <c r="E7" s="78"/>
      <c r="F7" s="83"/>
      <c r="G7" s="83"/>
      <c r="H7" s="83"/>
      <c r="I7" s="83"/>
      <c r="J7" s="83"/>
      <c r="K7" s="5"/>
    </row>
    <row r="8" spans="1:11" ht="20.25">
      <c r="A8" s="58" t="s">
        <v>136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19.5" thickBot="1">
      <c r="A9" s="60"/>
      <c r="B9" s="60"/>
      <c r="C9" s="60"/>
      <c r="D9" s="60"/>
      <c r="E9" s="60"/>
      <c r="F9" s="60"/>
      <c r="G9" s="1"/>
      <c r="H9" s="1"/>
      <c r="I9" s="2" t="s">
        <v>0</v>
      </c>
    </row>
    <row r="10" spans="1:11" ht="15" thickBot="1">
      <c r="A10" s="55" t="s">
        <v>18</v>
      </c>
      <c r="B10" s="56"/>
      <c r="C10" s="56"/>
      <c r="D10" s="56"/>
      <c r="E10" s="56"/>
      <c r="F10" s="57"/>
      <c r="G10" s="55" t="s">
        <v>4</v>
      </c>
      <c r="H10" s="56"/>
      <c r="I10" s="97"/>
    </row>
    <row r="11" spans="1:11" ht="15" thickBot="1">
      <c r="A11" s="84" t="s">
        <v>19</v>
      </c>
      <c r="B11" s="85"/>
      <c r="C11" s="55" t="s">
        <v>20</v>
      </c>
      <c r="D11" s="56"/>
      <c r="E11" s="56"/>
      <c r="F11" s="56"/>
      <c r="G11" s="7" t="s">
        <v>21</v>
      </c>
      <c r="H11" s="6" t="s">
        <v>22</v>
      </c>
      <c r="I11" s="28" t="s">
        <v>23</v>
      </c>
    </row>
    <row r="12" spans="1:11" ht="16.5" thickBot="1">
      <c r="A12" s="84" t="s">
        <v>24</v>
      </c>
      <c r="B12" s="89"/>
      <c r="C12" s="89"/>
      <c r="D12" s="89"/>
      <c r="E12" s="89"/>
      <c r="F12" s="89"/>
      <c r="G12" s="53">
        <f>H12+I12</f>
        <v>688.38</v>
      </c>
      <c r="H12" s="54">
        <f>H13</f>
        <v>457</v>
      </c>
      <c r="I12" s="54">
        <f>I13</f>
        <v>231.38</v>
      </c>
    </row>
    <row r="13" spans="1:11" ht="14.25" thickBot="1">
      <c r="A13" s="86">
        <v>213</v>
      </c>
      <c r="B13" s="87"/>
      <c r="C13" s="86" t="s">
        <v>25</v>
      </c>
      <c r="D13" s="88"/>
      <c r="E13" s="88"/>
      <c r="F13" s="88"/>
      <c r="G13" s="49">
        <f>H13+I13</f>
        <v>688.38</v>
      </c>
      <c r="H13" s="52">
        <f>H14</f>
        <v>457</v>
      </c>
      <c r="I13" s="52">
        <f>I14</f>
        <v>231.38</v>
      </c>
    </row>
    <row r="14" spans="1:11" ht="14.25" thickBot="1">
      <c r="A14" s="86">
        <v>21303</v>
      </c>
      <c r="B14" s="87"/>
      <c r="C14" s="86" t="s">
        <v>26</v>
      </c>
      <c r="D14" s="88"/>
      <c r="E14" s="88"/>
      <c r="F14" s="88"/>
      <c r="G14" s="49">
        <f>H14+I14</f>
        <v>688.38</v>
      </c>
      <c r="H14" s="52">
        <f>H15+H16</f>
        <v>457</v>
      </c>
      <c r="I14" s="52">
        <v>231.38</v>
      </c>
    </row>
    <row r="15" spans="1:11" ht="14.25" thickBot="1">
      <c r="A15" s="86">
        <v>2130301</v>
      </c>
      <c r="B15" s="87"/>
      <c r="C15" s="86" t="s">
        <v>27</v>
      </c>
      <c r="D15" s="88"/>
      <c r="E15" s="88"/>
      <c r="F15" s="88"/>
      <c r="G15" s="49">
        <f t="shared" ref="G15:G16" si="0">H15+I15</f>
        <v>80.599999999999994</v>
      </c>
      <c r="H15" s="52">
        <v>80.599999999999994</v>
      </c>
      <c r="I15" s="52"/>
    </row>
    <row r="16" spans="1:11" ht="14.25" thickBot="1">
      <c r="A16" s="86">
        <v>2130304</v>
      </c>
      <c r="B16" s="87"/>
      <c r="C16" s="86" t="s">
        <v>28</v>
      </c>
      <c r="D16" s="88"/>
      <c r="E16" s="88"/>
      <c r="F16" s="88"/>
      <c r="G16" s="49">
        <f t="shared" si="0"/>
        <v>376.4</v>
      </c>
      <c r="H16" s="52">
        <v>376.4</v>
      </c>
      <c r="I16" s="52"/>
    </row>
    <row r="17" spans="1:9" ht="14.25" thickBot="1">
      <c r="A17" s="86">
        <v>2130308</v>
      </c>
      <c r="B17" s="87"/>
      <c r="C17" s="86" t="s">
        <v>29</v>
      </c>
      <c r="D17" s="88"/>
      <c r="E17" s="88"/>
      <c r="F17" s="88"/>
      <c r="G17" s="49">
        <v>50</v>
      </c>
      <c r="H17" s="52"/>
      <c r="I17" s="52">
        <v>50</v>
      </c>
    </row>
    <row r="18" spans="1:9" ht="14.25" thickBot="1">
      <c r="A18" s="86">
        <v>2130314</v>
      </c>
      <c r="B18" s="87"/>
      <c r="C18" s="86" t="s">
        <v>30</v>
      </c>
      <c r="D18" s="88"/>
      <c r="E18" s="88"/>
      <c r="F18" s="88"/>
      <c r="G18" s="49">
        <v>20</v>
      </c>
      <c r="H18" s="52"/>
      <c r="I18" s="52">
        <v>20</v>
      </c>
    </row>
    <row r="19" spans="1:9" ht="15" thickBot="1">
      <c r="A19" s="92">
        <v>2130308</v>
      </c>
      <c r="B19" s="93"/>
      <c r="C19" s="38" t="s">
        <v>129</v>
      </c>
      <c r="D19" s="37"/>
      <c r="E19" s="37"/>
      <c r="F19" s="37"/>
      <c r="G19" s="39">
        <v>20</v>
      </c>
      <c r="H19" s="47"/>
      <c r="I19" s="47">
        <v>20</v>
      </c>
    </row>
    <row r="20" spans="1:9" ht="15" thickBot="1">
      <c r="A20" s="92">
        <v>2130316</v>
      </c>
      <c r="B20" s="93"/>
      <c r="C20" s="38" t="s">
        <v>130</v>
      </c>
      <c r="D20" s="37"/>
      <c r="E20" s="37"/>
      <c r="F20" s="37"/>
      <c r="G20" s="39">
        <v>40</v>
      </c>
      <c r="H20" s="47"/>
      <c r="I20" s="47">
        <v>40</v>
      </c>
    </row>
    <row r="21" spans="1:9" ht="15" thickBot="1">
      <c r="A21" s="92">
        <v>2130316</v>
      </c>
      <c r="B21" s="93"/>
      <c r="C21" s="38" t="s">
        <v>131</v>
      </c>
      <c r="D21" s="37"/>
      <c r="E21" s="37"/>
      <c r="F21" s="37"/>
      <c r="G21" s="43">
        <v>73</v>
      </c>
      <c r="H21" s="47"/>
      <c r="I21" s="47">
        <v>73</v>
      </c>
    </row>
    <row r="22" spans="1:9" ht="15" thickBot="1">
      <c r="A22" s="92">
        <v>2130316</v>
      </c>
      <c r="B22" s="93"/>
      <c r="C22" s="40" t="s">
        <v>132</v>
      </c>
      <c r="D22" s="41"/>
      <c r="E22" s="41"/>
      <c r="F22" s="41"/>
      <c r="G22" s="42">
        <v>15.92</v>
      </c>
      <c r="H22" s="47"/>
      <c r="I22" s="47">
        <v>15.92</v>
      </c>
    </row>
    <row r="23" spans="1:9" ht="15" thickBot="1">
      <c r="A23" s="92">
        <v>2130335</v>
      </c>
      <c r="B23" s="93"/>
      <c r="C23" s="40" t="s">
        <v>133</v>
      </c>
      <c r="D23" s="41"/>
      <c r="E23" s="41"/>
      <c r="F23" s="41"/>
      <c r="G23" s="42">
        <v>12.46</v>
      </c>
      <c r="H23" s="47"/>
      <c r="I23" s="47">
        <v>12.46</v>
      </c>
    </row>
    <row r="24" spans="1:9" ht="14.25">
      <c r="A24" s="94"/>
      <c r="B24" s="94"/>
      <c r="C24" s="94"/>
      <c r="D24" s="94"/>
      <c r="E24" s="94"/>
      <c r="F24" s="94"/>
      <c r="G24" s="5"/>
      <c r="H24" s="5"/>
      <c r="I24" s="5"/>
    </row>
    <row r="25" spans="1:9" ht="14.25">
      <c r="A25" s="1"/>
      <c r="B25" s="96"/>
      <c r="C25" s="96"/>
      <c r="D25" s="96"/>
      <c r="E25" s="96"/>
      <c r="F25" s="96"/>
      <c r="G25" s="96"/>
      <c r="H25" s="96"/>
      <c r="I25" s="96"/>
    </row>
  </sheetData>
  <mergeCells count="47">
    <mergeCell ref="F7:J7"/>
    <mergeCell ref="A6:C6"/>
    <mergeCell ref="D6:E6"/>
    <mergeCell ref="A1:K1"/>
    <mergeCell ref="A2:C2"/>
    <mergeCell ref="D2:E2"/>
    <mergeCell ref="F2:J2"/>
    <mergeCell ref="A3:E3"/>
    <mergeCell ref="F3:K3"/>
    <mergeCell ref="A10:F10"/>
    <mergeCell ref="G10:I10"/>
    <mergeCell ref="A11:B11"/>
    <mergeCell ref="C11:F11"/>
    <mergeCell ref="D4:E4"/>
    <mergeCell ref="F4:J4"/>
    <mergeCell ref="A5:C5"/>
    <mergeCell ref="D5:E5"/>
    <mergeCell ref="F5:J5"/>
    <mergeCell ref="A8:K8"/>
    <mergeCell ref="A9:B9"/>
    <mergeCell ref="C9:F9"/>
    <mergeCell ref="A4:C4"/>
    <mergeCell ref="F6:J6"/>
    <mergeCell ref="A7:C7"/>
    <mergeCell ref="D7:E7"/>
    <mergeCell ref="A15:B15"/>
    <mergeCell ref="C15:F15"/>
    <mergeCell ref="A24:B24"/>
    <mergeCell ref="C24:F24"/>
    <mergeCell ref="A12:F12"/>
    <mergeCell ref="A13:B13"/>
    <mergeCell ref="C13:F13"/>
    <mergeCell ref="A14:B14"/>
    <mergeCell ref="C14:F14"/>
    <mergeCell ref="B25:D25"/>
    <mergeCell ref="E25:I25"/>
    <mergeCell ref="A16:B16"/>
    <mergeCell ref="C16:F16"/>
    <mergeCell ref="A17:B17"/>
    <mergeCell ref="C17:F17"/>
    <mergeCell ref="A23:B23"/>
    <mergeCell ref="A18:B18"/>
    <mergeCell ref="C18:F18"/>
    <mergeCell ref="A19:B19"/>
    <mergeCell ref="A20:B20"/>
    <mergeCell ref="A21:B21"/>
    <mergeCell ref="A22:B22"/>
  </mergeCells>
  <phoneticPr fontId="17" type="noConversion"/>
  <pageMargins left="0.76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C18" sqref="C18"/>
    </sheetView>
  </sheetViews>
  <sheetFormatPr defaultRowHeight="13.5"/>
  <cols>
    <col min="4" max="4" width="5.5" customWidth="1"/>
    <col min="8" max="8" width="8.875" customWidth="1"/>
    <col min="9" max="9" width="4.5" hidden="1" customWidth="1"/>
  </cols>
  <sheetData>
    <row r="1" spans="1:11" ht="2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.75">
      <c r="A2" s="71"/>
      <c r="B2" s="71"/>
      <c r="C2" s="71"/>
      <c r="D2" s="71"/>
      <c r="E2" s="71"/>
      <c r="F2" s="71"/>
      <c r="G2" s="71"/>
      <c r="H2" s="71"/>
      <c r="I2" s="71"/>
      <c r="J2" s="71"/>
      <c r="K2" s="2"/>
    </row>
    <row r="3" spans="1:11" ht="14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4.25">
      <c r="A4" s="69"/>
      <c r="B4" s="69"/>
      <c r="C4" s="69"/>
      <c r="D4" s="69"/>
      <c r="E4" s="69"/>
      <c r="F4" s="69"/>
      <c r="G4" s="69"/>
      <c r="H4" s="69"/>
      <c r="I4" s="69"/>
      <c r="J4" s="69"/>
      <c r="K4" s="15"/>
    </row>
    <row r="5" spans="1:11" ht="14.25">
      <c r="A5" s="71"/>
      <c r="B5" s="71"/>
      <c r="C5" s="71"/>
      <c r="D5" s="77"/>
      <c r="E5" s="77"/>
      <c r="F5" s="71"/>
      <c r="G5" s="71"/>
      <c r="H5" s="71"/>
      <c r="I5" s="71"/>
      <c r="J5" s="71"/>
      <c r="K5" s="13"/>
    </row>
    <row r="6" spans="1:11" ht="14.25">
      <c r="A6" s="71"/>
      <c r="B6" s="71"/>
      <c r="C6" s="71"/>
      <c r="D6" s="77"/>
      <c r="E6" s="77"/>
      <c r="F6" s="71"/>
      <c r="G6" s="71"/>
      <c r="H6" s="71"/>
      <c r="I6" s="71"/>
      <c r="J6" s="71"/>
      <c r="K6" s="13"/>
    </row>
    <row r="7" spans="1:11" ht="14.25">
      <c r="A7" s="83"/>
      <c r="B7" s="83"/>
      <c r="C7" s="83"/>
      <c r="D7" s="78"/>
      <c r="E7" s="78"/>
      <c r="F7" s="83"/>
      <c r="G7" s="83"/>
      <c r="H7" s="83"/>
      <c r="I7" s="83"/>
      <c r="J7" s="83"/>
      <c r="K7" s="11"/>
    </row>
    <row r="8" spans="1:11" ht="14.25">
      <c r="A8" s="71"/>
      <c r="B8" s="71"/>
      <c r="C8" s="71"/>
      <c r="D8" s="71"/>
      <c r="E8" s="71"/>
      <c r="F8" s="71"/>
      <c r="G8" s="13"/>
      <c r="H8" s="13"/>
      <c r="I8" s="77"/>
      <c r="J8" s="77"/>
      <c r="K8" s="77"/>
    </row>
    <row r="9" spans="1:11" ht="14.25">
      <c r="A9" s="71"/>
      <c r="B9" s="71"/>
      <c r="C9" s="71"/>
      <c r="D9" s="71"/>
      <c r="E9" s="71"/>
      <c r="F9" s="71"/>
      <c r="G9" s="5"/>
      <c r="H9" s="5"/>
      <c r="I9" s="78"/>
      <c r="J9" s="78"/>
      <c r="K9" s="78"/>
    </row>
    <row r="10" spans="1:11" ht="20.25">
      <c r="A10" s="58" t="s">
        <v>134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15" thickBot="1">
      <c r="A11" s="1"/>
      <c r="B11" s="60"/>
      <c r="C11" s="60"/>
      <c r="D11" s="60"/>
      <c r="E11" s="60"/>
      <c r="F11" s="60"/>
      <c r="G11" s="60"/>
      <c r="H11" s="60"/>
      <c r="I11" s="60"/>
      <c r="J11" s="101" t="s">
        <v>31</v>
      </c>
      <c r="K11" s="101"/>
    </row>
    <row r="12" spans="1:11" ht="15" thickBot="1">
      <c r="A12" s="7" t="s">
        <v>21</v>
      </c>
      <c r="B12" s="98" t="s">
        <v>32</v>
      </c>
      <c r="C12" s="99"/>
      <c r="D12" s="100"/>
      <c r="E12" s="98" t="s">
        <v>33</v>
      </c>
      <c r="F12" s="99"/>
      <c r="G12" s="99"/>
      <c r="H12" s="99"/>
      <c r="I12" s="100"/>
      <c r="J12" s="98" t="s">
        <v>34</v>
      </c>
      <c r="K12" s="100"/>
    </row>
    <row r="13" spans="1:11" ht="15" thickBot="1">
      <c r="A13" s="44">
        <v>3.04</v>
      </c>
      <c r="B13" s="98"/>
      <c r="C13" s="99"/>
      <c r="D13" s="100"/>
      <c r="E13" s="98">
        <v>1.1399999999999999</v>
      </c>
      <c r="F13" s="99"/>
      <c r="G13" s="99"/>
      <c r="H13" s="99"/>
      <c r="I13" s="100"/>
      <c r="J13" s="98">
        <v>1.9</v>
      </c>
      <c r="K13" s="100"/>
    </row>
    <row r="14" spans="1:11" ht="14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34">
    <mergeCell ref="A1:K1"/>
    <mergeCell ref="A2:C2"/>
    <mergeCell ref="D2:E2"/>
    <mergeCell ref="F2:J2"/>
    <mergeCell ref="A5:C5"/>
    <mergeCell ref="D5:E5"/>
    <mergeCell ref="F5:J5"/>
    <mergeCell ref="A3:E3"/>
    <mergeCell ref="F3:K3"/>
    <mergeCell ref="A4:C4"/>
    <mergeCell ref="D4:E4"/>
    <mergeCell ref="F4:J4"/>
    <mergeCell ref="A6:C6"/>
    <mergeCell ref="D6:E6"/>
    <mergeCell ref="F6:J6"/>
    <mergeCell ref="A7:C7"/>
    <mergeCell ref="D7:E7"/>
    <mergeCell ref="F7:J7"/>
    <mergeCell ref="A8:B8"/>
    <mergeCell ref="C8:F8"/>
    <mergeCell ref="I8:K8"/>
    <mergeCell ref="B13:D13"/>
    <mergeCell ref="E13:I13"/>
    <mergeCell ref="J13:K13"/>
    <mergeCell ref="A10:K10"/>
    <mergeCell ref="B11:D11"/>
    <mergeCell ref="E11:I11"/>
    <mergeCell ref="J11:K11"/>
    <mergeCell ref="B12:D12"/>
    <mergeCell ref="E12:I12"/>
    <mergeCell ref="J12:K12"/>
    <mergeCell ref="A9:B9"/>
    <mergeCell ref="C9:F9"/>
    <mergeCell ref="I9:K9"/>
  </mergeCells>
  <phoneticPr fontId="17" type="noConversion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收支预算总表</vt:lpstr>
      <vt:lpstr>收入预算表</vt:lpstr>
      <vt:lpstr>项目支出预算表</vt:lpstr>
      <vt:lpstr>财政拨款经济科目分类支出预算明细表</vt:lpstr>
      <vt:lpstr>财政拨款支出功能分类支出预算明细表</vt:lpstr>
      <vt:lpstr>“三公”经费支出预算表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2017-02-12T06:24:14Z</cp:lastPrinted>
  <dcterms:created xsi:type="dcterms:W3CDTF">2016-12-19T03:05:24Z</dcterms:created>
  <dcterms:modified xsi:type="dcterms:W3CDTF">2017-02-14T01:12:14Z</dcterms:modified>
</cp:coreProperties>
</file>